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GRADSKO_VIJECE\VIJEĆE 2019\19. SJEDNICA - 30.04\8. TOČKA - REBALANS\A)\"/>
    </mc:Choice>
  </mc:AlternateContent>
  <bookViews>
    <workbookView xWindow="240" yWindow="120" windowWidth="18060" windowHeight="7050"/>
  </bookViews>
  <sheets>
    <sheet name="Prihodi I" sheetId="5" r:id="rId1"/>
    <sheet name="rashodi razina 23" sheetId="2" r:id="rId2"/>
    <sheet name="razina 22  prihodi" sheetId="3" r:id="rId3"/>
    <sheet name="razina 22 rashodi" sheetId="4" r:id="rId4"/>
  </sheets>
  <definedNames>
    <definedName name="_xlnm.Print_Titles" localSheetId="1">'rashodi razina 23'!$1:$2</definedName>
    <definedName name="_xlnm.Print_Titles" localSheetId="3">'razina 22 rashodi'!$2:$3</definedName>
    <definedName name="_xlnm.Print_Area" localSheetId="1">'rashodi razina 23'!$A$1:$K$102</definedName>
  </definedNames>
  <calcPr calcId="152511"/>
</workbook>
</file>

<file path=xl/calcChain.xml><?xml version="1.0" encoding="utf-8"?>
<calcChain xmlns="http://schemas.openxmlformats.org/spreadsheetml/2006/main">
  <c r="K95" i="2" l="1"/>
  <c r="I95" i="2"/>
  <c r="I29" i="5"/>
  <c r="I32" i="5" s="1"/>
  <c r="I26" i="5"/>
  <c r="I25" i="5"/>
  <c r="I24" i="5"/>
  <c r="I20" i="5"/>
  <c r="I19" i="5"/>
  <c r="I18" i="5"/>
  <c r="F17" i="5"/>
  <c r="F21" i="5" s="1"/>
  <c r="I21" i="5" s="1"/>
  <c r="I17" i="5" l="1"/>
  <c r="F31" i="5"/>
</calcChain>
</file>

<file path=xl/sharedStrings.xml><?xml version="1.0" encoding="utf-8"?>
<sst xmlns="http://schemas.openxmlformats.org/spreadsheetml/2006/main" count="669" uniqueCount="265">
  <si>
    <t/>
  </si>
  <si>
    <t>OPĆI DIO</t>
  </si>
  <si>
    <t>PROMJENA</t>
  </si>
  <si>
    <t>PLANIRANO</t>
  </si>
  <si>
    <t>IZNOS</t>
  </si>
  <si>
    <t>(%)</t>
  </si>
  <si>
    <t>NOVI IZNOS</t>
  </si>
  <si>
    <t>A.</t>
  </si>
  <si>
    <t>RAČUN PRIHODA I RASHODA</t>
  </si>
  <si>
    <t xml:space="preserve">Prihodi poslovanja                                                                                  </t>
  </si>
  <si>
    <t>2.3%</t>
  </si>
  <si>
    <t xml:space="preserve">Prihodi od prodaje nefinancijske imovine                                                            </t>
  </si>
  <si>
    <t>-4.5%</t>
  </si>
  <si>
    <t xml:space="preserve">Rashodi poslovanja                                                                                  </t>
  </si>
  <si>
    <t>2.0%</t>
  </si>
  <si>
    <t xml:space="preserve">Rashodi za nabavu nefinancijske imovine                                                             </t>
  </si>
  <si>
    <t>16.4%</t>
  </si>
  <si>
    <t>RAZLIKA</t>
  </si>
  <si>
    <t>127.4%</t>
  </si>
  <si>
    <t>B.</t>
  </si>
  <si>
    <t>RAČUN ZADUŽIVANJA/FINANCIRANJA</t>
  </si>
  <si>
    <t xml:space="preserve">Primici od financijske imovine i zaduživanja                                                        </t>
  </si>
  <si>
    <t>126.5%</t>
  </si>
  <si>
    <t xml:space="preserve">Izdaci za financijsku imovinu i otplate zajmova                                                     </t>
  </si>
  <si>
    <t>0.0%</t>
  </si>
  <si>
    <t>NETO ZADUŽIVANJE/FINANCIRANJE</t>
  </si>
  <si>
    <t>210.5%</t>
  </si>
  <si>
    <t>C.</t>
  </si>
  <si>
    <t>RASPOLOŽIVA SREDSTVA IZ PRETHODNIH GODINA</t>
  </si>
  <si>
    <t>VIŠAK/MANJAK IZ PRETHODNIH GODINA</t>
  </si>
  <si>
    <t>-928.1%</t>
  </si>
  <si>
    <t>VIŠAK/MANJAK + NETO ZADUŽIVANJA/FINANCIRANJA + RASPOLOŽIVA SREDSTVA IZ PRETHODNIH GODINA</t>
  </si>
  <si>
    <t>0,0%</t>
  </si>
  <si>
    <t>BROJ KONTA</t>
  </si>
  <si>
    <t>VRSTA PRIHODA / RASHODA</t>
  </si>
  <si>
    <t>A. RAČUN PRIHODA I RASHODA</t>
  </si>
  <si>
    <t>6</t>
  </si>
  <si>
    <t>Prihodi poslovanja</t>
  </si>
  <si>
    <t>61</t>
  </si>
  <si>
    <t>Prihodi od poreza</t>
  </si>
  <si>
    <t>3.6%</t>
  </si>
  <si>
    <t>611</t>
  </si>
  <si>
    <t>Porez i prirez na dohodak</t>
  </si>
  <si>
    <t>3.9%</t>
  </si>
  <si>
    <t>613</t>
  </si>
  <si>
    <t>Porezi na imovinu</t>
  </si>
  <si>
    <t>614</t>
  </si>
  <si>
    <t>Porezi na robu i usluge</t>
  </si>
  <si>
    <t>616</t>
  </si>
  <si>
    <t>Ostali prihodi od poreza</t>
  </si>
  <si>
    <t>63</t>
  </si>
  <si>
    <t>Pomoći iz inozemstva i od subjekata unutar općeg proračuna</t>
  </si>
  <si>
    <t>632</t>
  </si>
  <si>
    <t>Pomoći od međunarodnih organizacija te institucija i tijela EU</t>
  </si>
  <si>
    <t>633</t>
  </si>
  <si>
    <t>Pomoći proračunu iz drugih proračuna</t>
  </si>
  <si>
    <t>-2.3%</t>
  </si>
  <si>
    <t>634</t>
  </si>
  <si>
    <t>Pomoći od izvanproračunskih korisnika</t>
  </si>
  <si>
    <t>46.5%</t>
  </si>
  <si>
    <t>635</t>
  </si>
  <si>
    <t>Pomoći izravnanja za decentralizirane funkcije</t>
  </si>
  <si>
    <t>636</t>
  </si>
  <si>
    <t>Pomoći proračunskim korisnicima iz proračuna koji im nije nadležan</t>
  </si>
  <si>
    <t>100%</t>
  </si>
  <si>
    <t>64</t>
  </si>
  <si>
    <t>Prihodi od imovine</t>
  </si>
  <si>
    <t>641</t>
  </si>
  <si>
    <t>Prihodi od financijske imovine</t>
  </si>
  <si>
    <t>642</t>
  </si>
  <si>
    <t>Prihodi od nefinancijske imovine</t>
  </si>
  <si>
    <t>65</t>
  </si>
  <si>
    <t>Prihodi od upravnih i administrativnih pristojbi, pristojbi po posebnim propisima i naknada</t>
  </si>
  <si>
    <t>651</t>
  </si>
  <si>
    <t>Upravne i administrativne pristojbe</t>
  </si>
  <si>
    <t>652</t>
  </si>
  <si>
    <t>Prihodi po posebnim propisima</t>
  </si>
  <si>
    <t>653</t>
  </si>
  <si>
    <t>Komunalni doprinosi i naknade</t>
  </si>
  <si>
    <t>66</t>
  </si>
  <si>
    <t>Prihodi od prodaje proizvoda i robe te pruženih usluga i prihodi od donacija</t>
  </si>
  <si>
    <t>13.2%</t>
  </si>
  <si>
    <t>661</t>
  </si>
  <si>
    <t>Prihodi od prodaje proizvoda i robe te pruženih usluga</t>
  </si>
  <si>
    <t>663</t>
  </si>
  <si>
    <t>Donacije od pravnih i fizičkih osoba izvan općeg proračuna</t>
  </si>
  <si>
    <t>242.4%</t>
  </si>
  <si>
    <t>67</t>
  </si>
  <si>
    <t>Prihodi iz nadležnog proračuna i od HZZO-a temeljem ugovornih obveza</t>
  </si>
  <si>
    <t>-100%</t>
  </si>
  <si>
    <t>671</t>
  </si>
  <si>
    <t>Prihodi iz nadležnog proračuna za financiranje redovne djelatnosti proračunskih korisnika</t>
  </si>
  <si>
    <t>68</t>
  </si>
  <si>
    <t>Kazne, upravne mjere i ostali prihodi</t>
  </si>
  <si>
    <t>681</t>
  </si>
  <si>
    <t>Kazne i upravne mjere</t>
  </si>
  <si>
    <t>683</t>
  </si>
  <si>
    <t>Ostali prihodi</t>
  </si>
  <si>
    <t>7</t>
  </si>
  <si>
    <t>Prihodi od prodaje nefinancijske imovine</t>
  </si>
  <si>
    <t>71</t>
  </si>
  <si>
    <t>Prihodi od prodaje neproizvedene dugotrajne imovine</t>
  </si>
  <si>
    <t>711</t>
  </si>
  <si>
    <t>Prihodi od prodaje materijalne imovine - prirodnih bogatstava</t>
  </si>
  <si>
    <t>72</t>
  </si>
  <si>
    <t>Prihodi od prodaje proizvedene dugotrajne imovine</t>
  </si>
  <si>
    <t>-31.0%</t>
  </si>
  <si>
    <t>721</t>
  </si>
  <si>
    <t>Prihodi od prodaje građevinskih objekata</t>
  </si>
  <si>
    <t>723</t>
  </si>
  <si>
    <t>Prihodi od prodaje prijevoznih sredstava</t>
  </si>
  <si>
    <t>-64.0%</t>
  </si>
  <si>
    <t>3</t>
  </si>
  <si>
    <t>Rashodi poslovanja</t>
  </si>
  <si>
    <t>31</t>
  </si>
  <si>
    <t>Rashodi za zaposlene</t>
  </si>
  <si>
    <t>-1.3%</t>
  </si>
  <si>
    <t>311</t>
  </si>
  <si>
    <t>Plaće (Bruto)</t>
  </si>
  <si>
    <t>-1.0%</t>
  </si>
  <si>
    <t>312</t>
  </si>
  <si>
    <t>Ostali rashodi za zaposlene</t>
  </si>
  <si>
    <t>-12.8%</t>
  </si>
  <si>
    <t>313</t>
  </si>
  <si>
    <t>Doprinosi na plaće</t>
  </si>
  <si>
    <t>32</t>
  </si>
  <si>
    <t>Materijalni rashodi</t>
  </si>
  <si>
    <t>-0.4%</t>
  </si>
  <si>
    <t>321</t>
  </si>
  <si>
    <t>Naknade troškova zaposlenima</t>
  </si>
  <si>
    <t>1.5%</t>
  </si>
  <si>
    <t>322</t>
  </si>
  <si>
    <t>Rashodi za materijal i energiju</t>
  </si>
  <si>
    <t>0.6%</t>
  </si>
  <si>
    <t>323</t>
  </si>
  <si>
    <t>Rashodi za usluge</t>
  </si>
  <si>
    <t>324</t>
  </si>
  <si>
    <t>Naknade troškova osobama izvan radnog odnosa</t>
  </si>
  <si>
    <t>329</t>
  </si>
  <si>
    <t>Ostali nespomenuti rashodi poslovanja</t>
  </si>
  <si>
    <t>-3.4%</t>
  </si>
  <si>
    <t>34</t>
  </si>
  <si>
    <t>Financijski rashodi</t>
  </si>
  <si>
    <t>342</t>
  </si>
  <si>
    <t>Kamate za primljene kredite i zajmove</t>
  </si>
  <si>
    <t>343</t>
  </si>
  <si>
    <t>Ostali financijski rashodi</t>
  </si>
  <si>
    <t>35</t>
  </si>
  <si>
    <t>Subvencije</t>
  </si>
  <si>
    <t>33.9%</t>
  </si>
  <si>
    <t>351</t>
  </si>
  <si>
    <t>Subvencije trgovačkim društvima u javnom sektoru</t>
  </si>
  <si>
    <t>100.0%</t>
  </si>
  <si>
    <t>352</t>
  </si>
  <si>
    <t>Subvencije trgovačkim društvima, poljoprivrednicima i obrtnicima izvan javnog sektora</t>
  </si>
  <si>
    <t>29.3%</t>
  </si>
  <si>
    <t>36</t>
  </si>
  <si>
    <t>Pomoći dane u inozemstvo i unutar općeg proračuna</t>
  </si>
  <si>
    <t>204.0%</t>
  </si>
  <si>
    <t>363</t>
  </si>
  <si>
    <t>Pomoći unutar općeg proračuna</t>
  </si>
  <si>
    <t>37</t>
  </si>
  <si>
    <t>Naknade građanima i kućanstvima na temelju osiguranja i druge naknade</t>
  </si>
  <si>
    <t>372</t>
  </si>
  <si>
    <t>Ostale naknade građanima i kućanstvima iz proračuna</t>
  </si>
  <si>
    <t>38</t>
  </si>
  <si>
    <t>Ostali rashodi</t>
  </si>
  <si>
    <t>7.0%</t>
  </si>
  <si>
    <t>381</t>
  </si>
  <si>
    <t>Tekuće donacije</t>
  </si>
  <si>
    <t>3.4%</t>
  </si>
  <si>
    <t>382</t>
  </si>
  <si>
    <t>Kapitalne donacije</t>
  </si>
  <si>
    <t>383</t>
  </si>
  <si>
    <t>Kazne, penali i naknade štete</t>
  </si>
  <si>
    <t>386</t>
  </si>
  <si>
    <t>Kapitalne pomoći</t>
  </si>
  <si>
    <t>18.7%</t>
  </si>
  <si>
    <t>4</t>
  </si>
  <si>
    <t>Rashodi za nabavu nefinancijske imovine</t>
  </si>
  <si>
    <t>41</t>
  </si>
  <si>
    <t>Rashodi za nabavu neproizvedene dugotrajne imovine</t>
  </si>
  <si>
    <t>411</t>
  </si>
  <si>
    <t>Materijalna imovina - prirodna bogatstva</t>
  </si>
  <si>
    <t>42</t>
  </si>
  <si>
    <t>Rashodi za nabavu proizvedene dugotrajne imovine</t>
  </si>
  <si>
    <t>16.5%</t>
  </si>
  <si>
    <t>421</t>
  </si>
  <si>
    <t>Građevinski objekti</t>
  </si>
  <si>
    <t>14.4%</t>
  </si>
  <si>
    <t>422</t>
  </si>
  <si>
    <t>Postrojenja i oprema</t>
  </si>
  <si>
    <t>-13.9%</t>
  </si>
  <si>
    <t>423</t>
  </si>
  <si>
    <t>Prijevozna sredstva</t>
  </si>
  <si>
    <t>424</t>
  </si>
  <si>
    <t>Knjige, umjetnička djela i ostale izložbene vrijednosti</t>
  </si>
  <si>
    <t>426</t>
  </si>
  <si>
    <t>Nematerijalna proizvedena imovina</t>
  </si>
  <si>
    <t>54.3%</t>
  </si>
  <si>
    <t>B. RAČUN ZADUŽIVANJA/FINANCIRANJA</t>
  </si>
  <si>
    <t>8</t>
  </si>
  <si>
    <t>Primici od financijske imovine i zaduživanja</t>
  </si>
  <si>
    <t>81</t>
  </si>
  <si>
    <t>Primljeni povrati glavnica danih zajmova i depozita</t>
  </si>
  <si>
    <t>813</t>
  </si>
  <si>
    <t>Primici (povrati) glavnice zajmova danih kreditnim i ostalim financijskim institucijama u javnom sek</t>
  </si>
  <si>
    <t>84</t>
  </si>
  <si>
    <t>Primici od zaduživanja</t>
  </si>
  <si>
    <t>126.6%</t>
  </si>
  <si>
    <t>842</t>
  </si>
  <si>
    <t>Primljeni krediti i zajmovi od kreditnih i ostalih financijskih institucija u javnom sektoru</t>
  </si>
  <si>
    <t>844</t>
  </si>
  <si>
    <t>Primljeni krediti i zajmovi od kreditnih i ostalih financijskih institucija izvan javnog sektora</t>
  </si>
  <si>
    <t>5</t>
  </si>
  <si>
    <t>Izdaci za financijsku imovinu i otplate zajmova</t>
  </si>
  <si>
    <t>51</t>
  </si>
  <si>
    <t>Izdaci za dane zajmove i depozite</t>
  </si>
  <si>
    <t>518</t>
  </si>
  <si>
    <t>Izdaci za depozite i jamčevne pologe</t>
  </si>
  <si>
    <t>54</t>
  </si>
  <si>
    <t>Izdaci za otplatu glavnice primljenih kredita i zajmova</t>
  </si>
  <si>
    <t>542</t>
  </si>
  <si>
    <t>Otplata glavnice primljenih kredita i zajmova od kreditnih i ostalih financijskih institucija u javn</t>
  </si>
  <si>
    <t>544</t>
  </si>
  <si>
    <t>Otplata glavnice primljenih kredita i zajmova od kreditnih i ostalih financijskih institucija izvan</t>
  </si>
  <si>
    <t>545</t>
  </si>
  <si>
    <t>Otplata glavnice primljenih zajmova od trgovačkih društava i obrtnika izvan javnog sektora</t>
  </si>
  <si>
    <t>C. RASPOLOŽIVA SREDSTVA IZ PRETHODNIH GODINA</t>
  </si>
  <si>
    <t>9</t>
  </si>
  <si>
    <t>Vlastiti izvori</t>
  </si>
  <si>
    <t>92</t>
  </si>
  <si>
    <t>Rezultat poslovanja</t>
  </si>
  <si>
    <t>922</t>
  </si>
  <si>
    <t>Višak/manjak prihoda</t>
  </si>
  <si>
    <t>Gradsko vijeće Grada Ivanić-Grada na svojoj   . sjednici održanoj dana      godine donijelo je sljedeću</t>
  </si>
  <si>
    <t xml:space="preserve">                      Odluku o I. Izmjenama i dopunama Proračuna Grada Ivanić-Grada </t>
  </si>
  <si>
    <t>I OPĆI DIO</t>
  </si>
  <si>
    <t>U Proračunu Grada Ivanić-Grada za 2019. godinu (Službeni glasnik  10/2018) članak 1. mijenja se i glasi:</t>
  </si>
  <si>
    <t>Proračun Grada Ivanić-Grada za 2019. godinu sadrži:</t>
  </si>
  <si>
    <t xml:space="preserve">Članak 2. </t>
  </si>
  <si>
    <t>U članku 2. prihodi i rashodi, te primici i izdaci po ekonomskoj klasifikaciji utvrđeni u Računu prihoda i rashoda i računu financiranja, povećavaju</t>
  </si>
  <si>
    <t>se i smanjuju kako slijedi:</t>
  </si>
  <si>
    <t>3.7%</t>
  </si>
  <si>
    <t>2.4%</t>
  </si>
  <si>
    <t>20.0%</t>
  </si>
  <si>
    <t>156.9%</t>
  </si>
  <si>
    <t>139.8%</t>
  </si>
  <si>
    <t>240.3%</t>
  </si>
  <si>
    <t>250.0%</t>
  </si>
  <si>
    <t>-1.1%</t>
  </si>
  <si>
    <t>-18.2%</t>
  </si>
  <si>
    <t>8.9%</t>
  </si>
  <si>
    <t>1.3%</t>
  </si>
  <si>
    <t>-0.1%</t>
  </si>
  <si>
    <t>-2.1%</t>
  </si>
  <si>
    <t>32.7%</t>
  </si>
  <si>
    <t>U tabeli navedeni su prihodi i rashodi općeg dijela Proračuna Grada koji se odnosi na Grad Ivanić-Grad bez  vlastitih prihoda proračunskih korisnika</t>
  </si>
  <si>
    <t>I Izmjene Proračuna za 2019. godinu</t>
  </si>
  <si>
    <t>Prihodi proračunskih korisnika za pokriće manjka proračuna</t>
  </si>
  <si>
    <t>KONSOLIDIIRANI MANJAK PRORAČUNA</t>
  </si>
  <si>
    <t>UKUPNI KONSOLIDIRANI MANJAK</t>
  </si>
  <si>
    <t xml:space="preserve">za 2019. godinu </t>
  </si>
  <si>
    <t xml:space="preserve">Članak 1. </t>
  </si>
  <si>
    <t>Na temelju članka 39. stavka 2. Zakona o proračunu (NN 87/08, 136/12, 15/15), te članka 35. Statuta Grada Ivanić-Grada (Službeni glasnik 02/2014 i 01/18)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</si>
</sst>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1A]#,##0.00;\-\ #,##0.00"/>
    <numFmt numFmtId="165" formatCode="#,##0.00_ ;\-#,##0.00\ "/>
  </numFmts>
  <fonts count="26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.75"/>
      <color rgb="FF000000"/>
      <name val="Arial"/>
      <family val="2"/>
      <charset val="238"/>
    </font>
    <font>
      <b/>
      <sz val="10"/>
      <color rgb="FFFFFFFF"/>
      <name val="Arial"/>
      <family val="2"/>
      <charset val="238"/>
    </font>
    <font>
      <b/>
      <sz val="9"/>
      <color rgb="FFFFFFFF"/>
      <name val="Arial"/>
      <family val="2"/>
      <charset val="238"/>
    </font>
    <font>
      <sz val="11"/>
      <color rgb="FF000000"/>
      <name val="Calibri"/>
      <family val="2"/>
      <scheme val="minor"/>
    </font>
    <font>
      <sz val="10"/>
      <name val="Arial"/>
      <family val="2"/>
      <charset val="238"/>
    </font>
    <font>
      <b/>
      <sz val="20"/>
      <name val="Arial"/>
      <family val="2"/>
      <charset val="238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rgb="FF0070C0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11"/>
      <color rgb="FF0070C0"/>
      <name val="Calibri"/>
      <family val="2"/>
      <charset val="238"/>
    </font>
    <font>
      <b/>
      <sz val="11"/>
      <name val="Calibri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name val="Calibri"/>
      <family val="2"/>
      <charset val="238"/>
    </font>
    <font>
      <sz val="12"/>
      <color rgb="FF000000"/>
      <name val="Arial"/>
      <family val="2"/>
      <charset val="238"/>
    </font>
    <font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808080"/>
        <bgColor rgb="FF808080"/>
      </patternFill>
    </fill>
    <fill>
      <patternFill patternType="solid">
        <fgColor rgb="FF191970"/>
        <bgColor rgb="FF191970"/>
      </patternFill>
    </fill>
    <fill>
      <patternFill patternType="none">
        <fgColor rgb="FF191970"/>
        <bgColor rgb="FF191970"/>
      </patternFill>
    </fill>
  </fills>
  <borders count="3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</borders>
  <cellStyleXfs count="3">
    <xf numFmtId="0" fontId="0" fillId="0" borderId="0"/>
    <xf numFmtId="0" fontId="10" fillId="0" borderId="0"/>
    <xf numFmtId="0" fontId="10" fillId="4" borderId="0"/>
  </cellStyleXfs>
  <cellXfs count="103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vertical="top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left" vertical="center" wrapText="1" readingOrder="1"/>
    </xf>
    <xf numFmtId="0" fontId="5" fillId="0" borderId="1" xfId="1" applyNumberFormat="1" applyFont="1" applyFill="1" applyBorder="1" applyAlignment="1">
      <alignment horizontal="right" wrapText="1" readingOrder="1"/>
    </xf>
    <xf numFmtId="0" fontId="5" fillId="0" borderId="2" xfId="1" applyNumberFormat="1" applyFont="1" applyFill="1" applyBorder="1" applyAlignment="1">
      <alignment horizontal="left" vertical="center" wrapText="1" readingOrder="1"/>
    </xf>
    <xf numFmtId="0" fontId="5" fillId="0" borderId="2" xfId="1" applyNumberFormat="1" applyFont="1" applyFill="1" applyBorder="1" applyAlignment="1">
      <alignment horizontal="right" wrapText="1" readingOrder="1"/>
    </xf>
    <xf numFmtId="0" fontId="5" fillId="0" borderId="0" xfId="1" applyNumberFormat="1" applyFont="1" applyFill="1" applyBorder="1" applyAlignment="1">
      <alignment horizontal="center" wrapText="1" readingOrder="1"/>
    </xf>
    <xf numFmtId="0" fontId="8" fillId="2" borderId="0" xfId="1" applyNumberFormat="1" applyFont="1" applyFill="1" applyBorder="1" applyAlignment="1">
      <alignment vertical="top" wrapText="1" readingOrder="1"/>
    </xf>
    <xf numFmtId="0" fontId="9" fillId="3" borderId="0" xfId="1" applyNumberFormat="1" applyFont="1" applyFill="1" applyBorder="1" applyAlignment="1">
      <alignment vertical="top" wrapText="1" readingOrder="1"/>
    </xf>
    <xf numFmtId="164" fontId="9" fillId="3" borderId="0" xfId="1" applyNumberFormat="1" applyFont="1" applyFill="1" applyBorder="1" applyAlignment="1">
      <alignment horizontal="right" vertical="top" wrapText="1" readingOrder="1"/>
    </xf>
    <xf numFmtId="0" fontId="5" fillId="4" borderId="0" xfId="1" applyNumberFormat="1" applyFont="1" applyFill="1" applyBorder="1" applyAlignment="1">
      <alignment vertical="top" wrapText="1" readingOrder="1"/>
    </xf>
    <xf numFmtId="164" fontId="5" fillId="4" borderId="0" xfId="1" applyNumberFormat="1" applyFont="1" applyFill="1" applyBorder="1" applyAlignment="1">
      <alignment horizontal="right" vertical="top" wrapText="1" readingOrder="1"/>
    </xf>
    <xf numFmtId="0" fontId="5" fillId="4" borderId="0" xfId="1" applyNumberFormat="1" applyFont="1" applyFill="1" applyBorder="1" applyAlignment="1">
      <alignment horizontal="right" vertical="top" wrapText="1" readingOrder="1"/>
    </xf>
    <xf numFmtId="0" fontId="6" fillId="4" borderId="0" xfId="1" applyNumberFormat="1" applyFont="1" applyFill="1" applyBorder="1" applyAlignment="1">
      <alignment vertical="top" wrapText="1" readingOrder="1"/>
    </xf>
    <xf numFmtId="164" fontId="6" fillId="4" borderId="0" xfId="1" applyNumberFormat="1" applyFont="1" applyFill="1" applyBorder="1" applyAlignment="1">
      <alignment horizontal="right" vertical="top" wrapText="1" readingOrder="1"/>
    </xf>
    <xf numFmtId="0" fontId="3" fillId="0" borderId="0" xfId="1" applyNumberFormat="1" applyFont="1" applyFill="1" applyBorder="1" applyAlignment="1">
      <alignment vertical="top" wrapText="1" readingOrder="1"/>
    </xf>
    <xf numFmtId="0" fontId="5" fillId="4" borderId="0" xfId="1" applyNumberFormat="1" applyFont="1" applyFill="1" applyBorder="1" applyAlignment="1">
      <alignment vertical="top" wrapText="1" readingOrder="1"/>
    </xf>
    <xf numFmtId="0" fontId="5" fillId="4" borderId="0" xfId="1" applyNumberFormat="1" applyFont="1" applyFill="1" applyBorder="1" applyAlignment="1">
      <alignment horizontal="right" vertical="top" wrapText="1" readingOrder="1"/>
    </xf>
    <xf numFmtId="0" fontId="6" fillId="4" borderId="0" xfId="1" applyNumberFormat="1" applyFont="1" applyFill="1" applyBorder="1" applyAlignment="1">
      <alignment vertical="top" wrapText="1" readingOrder="1"/>
    </xf>
    <xf numFmtId="0" fontId="1" fillId="4" borderId="0" xfId="0" applyFont="1" applyFill="1" applyBorder="1"/>
    <xf numFmtId="0" fontId="0" fillId="0" borderId="0" xfId="0"/>
    <xf numFmtId="0" fontId="11" fillId="0" borderId="0" xfId="0" applyFont="1"/>
    <xf numFmtId="0" fontId="12" fillId="0" borderId="0" xfId="0" applyFont="1"/>
    <xf numFmtId="0" fontId="13" fillId="0" borderId="0" xfId="0" applyFont="1" applyAlignment="1">
      <alignment horizontal="center"/>
    </xf>
    <xf numFmtId="0" fontId="14" fillId="0" borderId="0" xfId="0" applyFont="1"/>
    <xf numFmtId="0" fontId="1" fillId="4" borderId="0" xfId="0" applyFont="1" applyFill="1" applyBorder="1"/>
    <xf numFmtId="0" fontId="3" fillId="4" borderId="0" xfId="1" applyNumberFormat="1" applyFont="1" applyFill="1" applyBorder="1" applyAlignment="1">
      <alignment vertical="top" wrapText="1" readingOrder="1"/>
    </xf>
    <xf numFmtId="0" fontId="2" fillId="4" borderId="0" xfId="1" applyNumberFormat="1" applyFont="1" applyFill="1" applyBorder="1" applyAlignment="1">
      <alignment vertical="top" wrapText="1" readingOrder="1"/>
    </xf>
    <xf numFmtId="0" fontId="7" fillId="4" borderId="0" xfId="1" applyNumberFormat="1" applyFont="1" applyFill="1" applyBorder="1" applyAlignment="1">
      <alignment vertical="top" wrapText="1" readingOrder="1"/>
    </xf>
    <xf numFmtId="164" fontId="5" fillId="4" borderId="0" xfId="1" applyNumberFormat="1" applyFont="1" applyFill="1" applyBorder="1" applyAlignment="1">
      <alignment horizontal="right" wrapText="1" readingOrder="1"/>
    </xf>
    <xf numFmtId="0" fontId="5" fillId="4" borderId="0" xfId="1" applyNumberFormat="1" applyFont="1" applyFill="1" applyBorder="1" applyAlignment="1">
      <alignment horizontal="right" wrapText="1" readingOrder="1"/>
    </xf>
    <xf numFmtId="164" fontId="5" fillId="4" borderId="0" xfId="1" applyNumberFormat="1" applyFont="1" applyFill="1" applyBorder="1" applyAlignment="1">
      <alignment horizontal="right" wrapText="1" readingOrder="1"/>
    </xf>
    <xf numFmtId="0" fontId="5" fillId="4" borderId="1" xfId="1" applyNumberFormat="1" applyFont="1" applyFill="1" applyBorder="1" applyAlignment="1">
      <alignment horizontal="left" vertical="center" wrapText="1" readingOrder="1"/>
    </xf>
    <xf numFmtId="0" fontId="5" fillId="4" borderId="1" xfId="1" applyNumberFormat="1" applyFont="1" applyFill="1" applyBorder="1" applyAlignment="1">
      <alignment horizontal="right" wrapText="1" readingOrder="1"/>
    </xf>
    <xf numFmtId="0" fontId="5" fillId="4" borderId="2" xfId="1" applyNumberFormat="1" applyFont="1" applyFill="1" applyBorder="1" applyAlignment="1">
      <alignment horizontal="left" vertical="center" wrapText="1" readingOrder="1"/>
    </xf>
    <xf numFmtId="0" fontId="5" fillId="4" borderId="2" xfId="1" applyNumberFormat="1" applyFont="1" applyFill="1" applyBorder="1" applyAlignment="1">
      <alignment horizontal="right" wrapText="1" readingOrder="1"/>
    </xf>
    <xf numFmtId="0" fontId="5" fillId="4" borderId="0" xfId="1" applyNumberFormat="1" applyFont="1" applyFill="1" applyBorder="1" applyAlignment="1">
      <alignment horizontal="center" vertical="center" wrapText="1" readingOrder="1"/>
    </xf>
    <xf numFmtId="0" fontId="5" fillId="4" borderId="0" xfId="1" applyNumberFormat="1" applyFont="1" applyFill="1" applyBorder="1" applyAlignment="1">
      <alignment horizontal="center" wrapText="1" readingOrder="1"/>
    </xf>
    <xf numFmtId="0" fontId="1" fillId="4" borderId="0" xfId="0" applyFont="1" applyFill="1" applyBorder="1" applyAlignment="1"/>
    <xf numFmtId="0" fontId="3" fillId="4" borderId="0" xfId="1" applyNumberFormat="1" applyFont="1" applyFill="1" applyBorder="1" applyAlignment="1">
      <alignment vertical="top" readingOrder="1"/>
    </xf>
    <xf numFmtId="0" fontId="1" fillId="4" borderId="0" xfId="2" applyFont="1" applyFill="1" applyBorder="1"/>
    <xf numFmtId="0" fontId="5" fillId="4" borderId="0" xfId="1" applyNumberFormat="1" applyFont="1" applyFill="1" applyBorder="1" applyAlignment="1">
      <alignment horizontal="left" vertical="top" wrapText="1" readingOrder="1"/>
    </xf>
    <xf numFmtId="0" fontId="15" fillId="4" borderId="0" xfId="1" applyNumberFormat="1" applyFont="1" applyFill="1" applyBorder="1" applyAlignment="1">
      <alignment vertical="top" wrapText="1" readingOrder="1"/>
    </xf>
    <xf numFmtId="0" fontId="16" fillId="4" borderId="0" xfId="1" applyNumberFormat="1" applyFont="1" applyFill="1" applyBorder="1" applyAlignment="1">
      <alignment vertical="top" wrapText="1" readingOrder="1"/>
    </xf>
    <xf numFmtId="4" fontId="15" fillId="4" borderId="0" xfId="1" applyNumberFormat="1" applyFont="1" applyFill="1" applyBorder="1" applyAlignment="1">
      <alignment vertical="top" wrapText="1" readingOrder="1"/>
    </xf>
    <xf numFmtId="164" fontId="17" fillId="4" borderId="0" xfId="1" applyNumberFormat="1" applyFont="1" applyFill="1" applyBorder="1" applyAlignment="1">
      <alignment horizontal="right" wrapText="1" readingOrder="1"/>
    </xf>
    <xf numFmtId="0" fontId="19" fillId="4" borderId="0" xfId="2" applyFont="1" applyFill="1" applyBorder="1"/>
    <xf numFmtId="165" fontId="18" fillId="4" borderId="0" xfId="1" applyNumberFormat="1" applyFont="1" applyFill="1" applyBorder="1" applyAlignment="1">
      <alignment horizontal="right" vertical="top" wrapText="1" readingOrder="1"/>
    </xf>
    <xf numFmtId="165" fontId="15" fillId="4" borderId="0" xfId="1" applyNumberFormat="1" applyFont="1" applyFill="1" applyBorder="1" applyAlignment="1">
      <alignment vertical="top" wrapText="1" readingOrder="1"/>
    </xf>
    <xf numFmtId="0" fontId="20" fillId="4" borderId="0" xfId="2" applyFont="1" applyFill="1" applyBorder="1"/>
    <xf numFmtId="164" fontId="21" fillId="4" borderId="0" xfId="1" applyNumberFormat="1" applyFont="1" applyFill="1" applyBorder="1" applyAlignment="1">
      <alignment horizontal="right" wrapText="1" readingOrder="1"/>
    </xf>
    <xf numFmtId="165" fontId="21" fillId="4" borderId="0" xfId="1" applyNumberFormat="1" applyFont="1" applyFill="1" applyBorder="1" applyAlignment="1">
      <alignment vertical="top" wrapText="1" readingOrder="1"/>
    </xf>
    <xf numFmtId="165" fontId="21" fillId="4" borderId="0" xfId="1" applyNumberFormat="1" applyFont="1" applyFill="1" applyBorder="1" applyAlignment="1">
      <alignment horizontal="right" vertical="top" wrapText="1" readingOrder="1"/>
    </xf>
    <xf numFmtId="4" fontId="22" fillId="4" borderId="0" xfId="1" applyNumberFormat="1" applyFont="1" applyFill="1" applyBorder="1" applyAlignment="1">
      <alignment vertical="top" wrapText="1" readingOrder="1"/>
    </xf>
    <xf numFmtId="0" fontId="21" fillId="4" borderId="0" xfId="1" applyNumberFormat="1" applyFont="1" applyFill="1" applyBorder="1" applyAlignment="1">
      <alignment horizontal="right" wrapText="1" readingOrder="1"/>
    </xf>
    <xf numFmtId="0" fontId="23" fillId="4" borderId="0" xfId="2" applyFont="1" applyFill="1" applyBorder="1"/>
    <xf numFmtId="0" fontId="22" fillId="4" borderId="0" xfId="1" applyNumberFormat="1" applyFont="1" applyFill="1" applyBorder="1" applyAlignment="1">
      <alignment vertical="top" wrapText="1" readingOrder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4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0" fontId="6" fillId="4" borderId="0" xfId="1" applyNumberFormat="1" applyFont="1" applyFill="1" applyBorder="1" applyAlignment="1">
      <alignment horizontal="right" vertical="top" wrapText="1" readingOrder="1"/>
    </xf>
    <xf numFmtId="164" fontId="6" fillId="4" borderId="0" xfId="1" applyNumberFormat="1" applyFont="1" applyFill="1" applyBorder="1" applyAlignment="1">
      <alignment horizontal="right" vertical="top" wrapText="1" readingOrder="1"/>
    </xf>
    <xf numFmtId="0" fontId="3" fillId="0" borderId="0" xfId="1" applyNumberFormat="1" applyFont="1" applyFill="1" applyBorder="1" applyAlignment="1">
      <alignment vertical="top" wrapText="1" readingOrder="1"/>
    </xf>
    <xf numFmtId="0" fontId="9" fillId="3" borderId="0" xfId="1" applyNumberFormat="1" applyFont="1" applyFill="1" applyBorder="1" applyAlignment="1">
      <alignment vertical="top" wrapText="1" readingOrder="1"/>
    </xf>
    <xf numFmtId="0" fontId="9" fillId="3" borderId="0" xfId="1" applyNumberFormat="1" applyFont="1" applyFill="1" applyBorder="1" applyAlignment="1">
      <alignment horizontal="right" vertical="top" wrapText="1" readingOrder="1"/>
    </xf>
    <xf numFmtId="164" fontId="9" fillId="3" borderId="0" xfId="1" applyNumberFormat="1" applyFont="1" applyFill="1" applyBorder="1" applyAlignment="1">
      <alignment horizontal="right" vertical="top" wrapText="1" readingOrder="1"/>
    </xf>
    <xf numFmtId="0" fontId="5" fillId="4" borderId="0" xfId="1" applyNumberFormat="1" applyFont="1" applyFill="1" applyBorder="1" applyAlignment="1">
      <alignment vertical="top" wrapText="1" readingOrder="1"/>
    </xf>
    <xf numFmtId="0" fontId="5" fillId="4" borderId="0" xfId="1" applyNumberFormat="1" applyFont="1" applyFill="1" applyBorder="1" applyAlignment="1">
      <alignment horizontal="right" vertical="top" wrapText="1" readingOrder="1"/>
    </xf>
    <xf numFmtId="164" fontId="5" fillId="4" borderId="0" xfId="1" applyNumberFormat="1" applyFont="1" applyFill="1" applyBorder="1" applyAlignment="1">
      <alignment horizontal="right" vertical="top" wrapText="1" readingOrder="1"/>
    </xf>
    <xf numFmtId="0" fontId="8" fillId="2" borderId="0" xfId="1" applyNumberFormat="1" applyFont="1" applyFill="1" applyBorder="1" applyAlignment="1">
      <alignment vertical="top" wrapText="1" readingOrder="1"/>
    </xf>
    <xf numFmtId="0" fontId="5" fillId="0" borderId="2" xfId="1" applyNumberFormat="1" applyFont="1" applyFill="1" applyBorder="1" applyAlignment="1">
      <alignment horizontal="left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5" fillId="0" borderId="2" xfId="1" applyNumberFormat="1" applyFont="1" applyFill="1" applyBorder="1" applyAlignment="1">
      <alignment horizontal="right" wrapText="1" readingOrder="1"/>
    </xf>
    <xf numFmtId="0" fontId="5" fillId="0" borderId="0" xfId="1" applyNumberFormat="1" applyFont="1" applyFill="1" applyBorder="1" applyAlignment="1">
      <alignment horizontal="left" wrapText="1" readingOrder="1"/>
    </xf>
    <xf numFmtId="0" fontId="5" fillId="0" borderId="0" xfId="1" applyNumberFormat="1" applyFont="1" applyFill="1" applyBorder="1" applyAlignment="1">
      <alignment horizontal="center" wrapText="1" readingOrder="1"/>
    </xf>
    <xf numFmtId="0" fontId="5" fillId="0" borderId="1" xfId="1" applyNumberFormat="1" applyFont="1" applyFill="1" applyBorder="1" applyAlignment="1">
      <alignment horizontal="left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5" fillId="0" borderId="1" xfId="1" applyNumberFormat="1" applyFont="1" applyFill="1" applyBorder="1" applyAlignment="1">
      <alignment horizontal="center" wrapText="1" readingOrder="1"/>
    </xf>
    <xf numFmtId="0" fontId="7" fillId="4" borderId="0" xfId="1" applyNumberFormat="1" applyFont="1" applyFill="1" applyBorder="1" applyAlignment="1">
      <alignment vertical="top" wrapText="1" readingOrder="1"/>
    </xf>
    <xf numFmtId="0" fontId="1" fillId="4" borderId="0" xfId="0" applyFont="1" applyFill="1" applyBorder="1"/>
    <xf numFmtId="0" fontId="5" fillId="4" borderId="0" xfId="1" applyNumberFormat="1" applyFont="1" applyFill="1" applyBorder="1" applyAlignment="1">
      <alignment horizontal="right" wrapText="1" readingOrder="1"/>
    </xf>
    <xf numFmtId="164" fontId="5" fillId="4" borderId="0" xfId="1" applyNumberFormat="1" applyFont="1" applyFill="1" applyBorder="1" applyAlignment="1">
      <alignment horizontal="right" wrapText="1" readingOrder="1"/>
    </xf>
    <xf numFmtId="0" fontId="2" fillId="4" borderId="0" xfId="1" applyNumberFormat="1" applyFont="1" applyFill="1" applyBorder="1" applyAlignment="1">
      <alignment vertical="top" wrapText="1" readingOrder="1"/>
    </xf>
    <xf numFmtId="0" fontId="3" fillId="4" borderId="0" xfId="1" applyNumberFormat="1" applyFont="1" applyFill="1" applyBorder="1" applyAlignment="1">
      <alignment vertical="top" wrapText="1" readingOrder="1"/>
    </xf>
    <xf numFmtId="0" fontId="3" fillId="4" borderId="0" xfId="1" applyNumberFormat="1" applyFont="1" applyFill="1" applyBorder="1" applyAlignment="1">
      <alignment vertical="top" readingOrder="1"/>
    </xf>
    <xf numFmtId="0" fontId="1" fillId="4" borderId="0" xfId="0" applyFont="1" applyFill="1" applyBorder="1" applyAlignment="1"/>
    <xf numFmtId="0" fontId="4" fillId="4" borderId="0" xfId="1" applyNumberFormat="1" applyFont="1" applyFill="1" applyBorder="1" applyAlignment="1">
      <alignment horizontal="center" vertical="top" wrapText="1" readingOrder="1"/>
    </xf>
    <xf numFmtId="0" fontId="3" fillId="4" borderId="0" xfId="1" applyNumberFormat="1" applyFont="1" applyFill="1" applyBorder="1" applyAlignment="1">
      <alignment horizontal="center" vertical="top" wrapText="1" readingOrder="1"/>
    </xf>
    <xf numFmtId="0" fontId="5" fillId="4" borderId="0" xfId="1" applyNumberFormat="1" applyFont="1" applyFill="1" applyBorder="1" applyAlignment="1">
      <alignment horizontal="center" vertical="center" wrapText="1" readingOrder="1"/>
    </xf>
    <xf numFmtId="0" fontId="5" fillId="4" borderId="1" xfId="1" applyNumberFormat="1" applyFont="1" applyFill="1" applyBorder="1" applyAlignment="1">
      <alignment horizontal="left" wrapText="1" readingOrder="1"/>
    </xf>
    <xf numFmtId="0" fontId="1" fillId="4" borderId="1" xfId="1" applyNumberFormat="1" applyFont="1" applyFill="1" applyBorder="1" applyAlignment="1">
      <alignment vertical="top" wrapText="1"/>
    </xf>
    <xf numFmtId="0" fontId="5" fillId="4" borderId="1" xfId="1" applyNumberFormat="1" applyFont="1" applyFill="1" applyBorder="1" applyAlignment="1">
      <alignment horizontal="center" wrapText="1" readingOrder="1"/>
    </xf>
    <xf numFmtId="0" fontId="5" fillId="4" borderId="2" xfId="1" applyNumberFormat="1" applyFont="1" applyFill="1" applyBorder="1" applyAlignment="1">
      <alignment horizontal="left" wrapText="1" readingOrder="1"/>
    </xf>
    <xf numFmtId="0" fontId="1" fillId="4" borderId="2" xfId="1" applyNumberFormat="1" applyFont="1" applyFill="1" applyBorder="1" applyAlignment="1">
      <alignment vertical="top" wrapText="1"/>
    </xf>
    <xf numFmtId="0" fontId="5" fillId="4" borderId="2" xfId="1" applyNumberFormat="1" applyFont="1" applyFill="1" applyBorder="1" applyAlignment="1">
      <alignment horizontal="right" wrapText="1" readingOrder="1"/>
    </xf>
    <xf numFmtId="0" fontId="5" fillId="4" borderId="0" xfId="1" applyNumberFormat="1" applyFont="1" applyFill="1" applyBorder="1" applyAlignment="1">
      <alignment horizontal="left" wrapText="1" readingOrder="1"/>
    </xf>
    <xf numFmtId="0" fontId="5" fillId="4" borderId="0" xfId="1" applyNumberFormat="1" applyFont="1" applyFill="1" applyBorder="1" applyAlignment="1">
      <alignment horizontal="center" wrapText="1" readingOrder="1"/>
    </xf>
    <xf numFmtId="0" fontId="24" fillId="0" borderId="0" xfId="0" applyFont="1"/>
    <xf numFmtId="0" fontId="25" fillId="0" borderId="0" xfId="0" applyFont="1" applyFill="1" applyBorder="1"/>
    <xf numFmtId="0" fontId="25" fillId="4" borderId="0" xfId="0" applyFont="1" applyFill="1" applyBorder="1"/>
    <xf numFmtId="0" fontId="25" fillId="0" borderId="0" xfId="0" applyFont="1"/>
  </cellXfs>
  <cellStyles count="3">
    <cellStyle name="Normal" xfId="1"/>
    <cellStyle name="Normalno" xfId="0" builtinId="0"/>
    <cellStyle name="Normalno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808080"/>
      <rgbColor rgb="00FFFFFF"/>
      <rgbColor rgb="0019197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00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"/>
  <sheetViews>
    <sheetView tabSelected="1" workbookViewId="0">
      <selection activeCell="A4" sqref="A4:I4"/>
    </sheetView>
  </sheetViews>
  <sheetFormatPr defaultRowHeight="15" x14ac:dyDescent="0.25"/>
  <cols>
    <col min="1" max="1" width="4.5703125" customWidth="1"/>
    <col min="2" max="2" width="5.5703125" customWidth="1"/>
    <col min="3" max="3" width="53.7109375" customWidth="1"/>
    <col min="4" max="4" width="2.5703125" customWidth="1"/>
    <col min="5" max="5" width="18.28515625" customWidth="1"/>
    <col min="6" max="6" width="22.140625" customWidth="1"/>
    <col min="7" max="7" width="5.85546875" customWidth="1"/>
    <col min="8" max="8" width="5.28515625" customWidth="1"/>
    <col min="9" max="9" width="18" customWidth="1"/>
    <col min="10" max="10" width="0" hidden="1" customWidth="1"/>
    <col min="11" max="11" width="12.42578125" customWidth="1"/>
    <col min="12" max="12" width="5.28515625" customWidth="1"/>
  </cols>
  <sheetData>
    <row r="1" spans="1:12" ht="15.75" x14ac:dyDescent="0.25">
      <c r="A1" s="99" t="s">
        <v>264</v>
      </c>
      <c r="B1" s="100"/>
      <c r="C1" s="99"/>
      <c r="D1" s="99"/>
      <c r="E1" s="99"/>
      <c r="F1" s="99"/>
      <c r="G1" s="101"/>
      <c r="H1" s="101"/>
      <c r="I1" s="101"/>
      <c r="J1" s="26"/>
      <c r="K1" s="21"/>
      <c r="L1" s="21"/>
    </row>
    <row r="2" spans="1:12" ht="15.75" x14ac:dyDescent="0.25">
      <c r="A2" s="102" t="s">
        <v>235</v>
      </c>
      <c r="B2" s="102"/>
      <c r="C2" s="102"/>
      <c r="D2" s="102"/>
      <c r="E2" s="102"/>
      <c r="F2" s="102"/>
      <c r="G2" s="101"/>
      <c r="H2" s="101"/>
      <c r="I2" s="101"/>
      <c r="J2" s="26"/>
      <c r="K2" s="41"/>
      <c r="L2" s="41"/>
    </row>
    <row r="3" spans="1:12" ht="15.75" x14ac:dyDescent="0.25">
      <c r="A3" s="102"/>
      <c r="B3" s="102"/>
      <c r="C3" s="102"/>
      <c r="D3" s="102"/>
      <c r="E3" s="102"/>
      <c r="F3" s="102"/>
      <c r="G3" s="101"/>
      <c r="H3" s="101"/>
      <c r="I3" s="101"/>
      <c r="J3" s="26"/>
      <c r="K3" s="41"/>
      <c r="L3" s="41"/>
    </row>
    <row r="4" spans="1:12" ht="26.25" customHeight="1" x14ac:dyDescent="0.25">
      <c r="A4" s="58" t="s">
        <v>236</v>
      </c>
      <c r="B4" s="58"/>
      <c r="C4" s="58"/>
      <c r="D4" s="58"/>
      <c r="E4" s="58"/>
      <c r="F4" s="58"/>
      <c r="G4" s="58"/>
      <c r="H4" s="58"/>
      <c r="I4" s="58"/>
      <c r="J4" s="26"/>
      <c r="K4" s="41"/>
      <c r="L4" s="41"/>
    </row>
    <row r="5" spans="1:12" ht="26.25" customHeight="1" x14ac:dyDescent="0.25">
      <c r="A5" s="58" t="s">
        <v>262</v>
      </c>
      <c r="B5" s="58"/>
      <c r="C5" s="58"/>
      <c r="D5" s="58"/>
      <c r="E5" s="58"/>
      <c r="F5" s="58"/>
      <c r="G5" s="58"/>
      <c r="H5" s="58"/>
      <c r="I5" s="58"/>
      <c r="J5" s="26"/>
      <c r="K5" s="41"/>
      <c r="L5" s="41"/>
    </row>
    <row r="6" spans="1:12" ht="12" customHeight="1" x14ac:dyDescent="0.4">
      <c r="A6" s="23"/>
      <c r="B6" s="24"/>
      <c r="C6" s="21"/>
      <c r="D6" s="21"/>
      <c r="E6" s="21"/>
      <c r="F6" s="21"/>
      <c r="G6" s="26"/>
      <c r="H6" s="26"/>
      <c r="I6" s="26"/>
      <c r="J6" s="26"/>
      <c r="K6" s="41"/>
      <c r="L6" s="41"/>
    </row>
    <row r="7" spans="1:12" ht="20.25" x14ac:dyDescent="0.3">
      <c r="A7" s="25" t="s">
        <v>237</v>
      </c>
      <c r="B7" s="21"/>
      <c r="C7" s="21"/>
      <c r="D7" s="21"/>
      <c r="E7" s="21"/>
      <c r="F7" s="21"/>
      <c r="G7" s="26"/>
      <c r="H7" s="26"/>
      <c r="I7" s="26"/>
      <c r="J7" s="26"/>
      <c r="K7" s="41"/>
      <c r="L7" s="41"/>
    </row>
    <row r="8" spans="1:12" x14ac:dyDescent="0.25">
      <c r="A8" s="59" t="s">
        <v>263</v>
      </c>
      <c r="B8" s="59"/>
      <c r="C8" s="59"/>
      <c r="D8" s="59"/>
      <c r="E8" s="59"/>
      <c r="F8" s="59"/>
      <c r="G8" s="59"/>
      <c r="H8" s="59"/>
      <c r="I8" s="59"/>
      <c r="J8" s="26"/>
      <c r="K8" s="41"/>
      <c r="L8" s="41"/>
    </row>
    <row r="9" spans="1:12" x14ac:dyDescent="0.25">
      <c r="A9" s="21"/>
      <c r="B9" s="21"/>
      <c r="C9" s="21"/>
      <c r="D9" s="21"/>
      <c r="E9" s="21"/>
      <c r="F9" s="21"/>
      <c r="G9" s="26"/>
      <c r="H9" s="26"/>
      <c r="I9" s="26"/>
      <c r="J9" s="26"/>
      <c r="K9" s="41"/>
      <c r="L9" s="41"/>
    </row>
    <row r="10" spans="1:12" x14ac:dyDescent="0.25">
      <c r="A10" s="22" t="s">
        <v>238</v>
      </c>
      <c r="B10" s="21"/>
      <c r="C10" s="21"/>
      <c r="D10" s="21"/>
      <c r="E10" s="21"/>
      <c r="F10" s="21"/>
      <c r="G10" s="26"/>
      <c r="H10" s="26"/>
      <c r="I10" s="26"/>
      <c r="J10" s="26"/>
      <c r="K10" s="41"/>
      <c r="L10" s="41"/>
    </row>
    <row r="11" spans="1:12" x14ac:dyDescent="0.25">
      <c r="A11" s="21" t="s">
        <v>239</v>
      </c>
      <c r="B11" s="21"/>
      <c r="C11" s="21"/>
      <c r="D11" s="21"/>
      <c r="E11" s="21"/>
      <c r="F11" s="21"/>
      <c r="G11" s="26"/>
      <c r="H11" s="26"/>
      <c r="I11" s="26"/>
      <c r="J11" s="26"/>
      <c r="K11" s="41"/>
      <c r="L11" s="41"/>
    </row>
    <row r="12" spans="1:12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41"/>
      <c r="L12" s="41"/>
    </row>
    <row r="13" spans="1:12" x14ac:dyDescent="0.25">
      <c r="A13" s="27" t="s">
        <v>0</v>
      </c>
      <c r="B13" s="41"/>
      <c r="C13" s="27" t="s">
        <v>0</v>
      </c>
      <c r="D13" s="41"/>
      <c r="E13" s="27" t="s">
        <v>0</v>
      </c>
      <c r="F13" s="37" t="s">
        <v>2</v>
      </c>
      <c r="G13" s="41"/>
      <c r="H13" s="41"/>
      <c r="I13" s="41"/>
      <c r="J13" s="41"/>
      <c r="K13" s="41"/>
      <c r="L13" s="41"/>
    </row>
    <row r="14" spans="1:12" x14ac:dyDescent="0.25">
      <c r="A14" s="28" t="s">
        <v>0</v>
      </c>
      <c r="B14" s="41"/>
      <c r="C14" s="28" t="s">
        <v>0</v>
      </c>
      <c r="D14" s="41"/>
      <c r="E14" s="18" t="s">
        <v>3</v>
      </c>
      <c r="F14" s="18" t="s">
        <v>4</v>
      </c>
      <c r="G14" s="18" t="s">
        <v>5</v>
      </c>
      <c r="H14" s="41"/>
      <c r="I14" s="18" t="s">
        <v>6</v>
      </c>
      <c r="J14" s="41"/>
      <c r="K14" s="41"/>
      <c r="L14" s="41"/>
    </row>
    <row r="15" spans="1:12" x14ac:dyDescent="0.25">
      <c r="A15" s="17" t="s">
        <v>0</v>
      </c>
      <c r="B15" s="41"/>
      <c r="C15" s="17" t="s">
        <v>0</v>
      </c>
      <c r="D15" s="41"/>
      <c r="E15" s="19" t="s">
        <v>0</v>
      </c>
      <c r="F15" s="19" t="s">
        <v>0</v>
      </c>
      <c r="G15" s="19" t="s">
        <v>0</v>
      </c>
      <c r="H15" s="41"/>
      <c r="I15" s="19" t="s">
        <v>0</v>
      </c>
      <c r="J15" s="41"/>
      <c r="K15" s="41"/>
      <c r="L15" s="41"/>
    </row>
    <row r="16" spans="1:12" x14ac:dyDescent="0.25">
      <c r="A16" s="17" t="s">
        <v>7</v>
      </c>
      <c r="B16" s="41"/>
      <c r="C16" s="17" t="s">
        <v>8</v>
      </c>
      <c r="D16" s="41"/>
      <c r="E16" s="19" t="s">
        <v>0</v>
      </c>
      <c r="F16" s="19" t="s">
        <v>0</v>
      </c>
      <c r="G16" s="19" t="s">
        <v>0</v>
      </c>
      <c r="H16" s="41"/>
      <c r="I16" s="19" t="s">
        <v>0</v>
      </c>
      <c r="J16" s="41"/>
      <c r="K16" s="41"/>
      <c r="L16" s="41"/>
    </row>
    <row r="17" spans="1:12" x14ac:dyDescent="0.25">
      <c r="A17" s="29" t="s">
        <v>0</v>
      </c>
      <c r="B17" s="41"/>
      <c r="C17" s="17" t="s">
        <v>9</v>
      </c>
      <c r="D17" s="41"/>
      <c r="E17" s="32">
        <v>93380600</v>
      </c>
      <c r="F17" s="32">
        <f>2190711.97-236563.97</f>
        <v>1954148.0000000002</v>
      </c>
      <c r="G17" s="31" t="s">
        <v>10</v>
      </c>
      <c r="H17" s="41"/>
      <c r="I17" s="32">
        <f>E17+F17</f>
        <v>95334748</v>
      </c>
      <c r="J17" s="41"/>
      <c r="K17" s="41"/>
      <c r="L17" s="41"/>
    </row>
    <row r="18" spans="1:12" x14ac:dyDescent="0.25">
      <c r="A18" s="29" t="s">
        <v>0</v>
      </c>
      <c r="B18" s="41"/>
      <c r="C18" s="17" t="s">
        <v>11</v>
      </c>
      <c r="D18" s="41"/>
      <c r="E18" s="32">
        <v>2110000</v>
      </c>
      <c r="F18" s="32">
        <v>-96000</v>
      </c>
      <c r="G18" s="31" t="s">
        <v>12</v>
      </c>
      <c r="H18" s="41"/>
      <c r="I18" s="32">
        <f t="shared" ref="I18:I21" si="0">E18+F18</f>
        <v>2014000</v>
      </c>
      <c r="J18" s="41"/>
      <c r="K18" s="41"/>
      <c r="L18" s="41"/>
    </row>
    <row r="19" spans="1:12" x14ac:dyDescent="0.25">
      <c r="A19" s="29" t="s">
        <v>0</v>
      </c>
      <c r="B19" s="41"/>
      <c r="C19" s="17" t="s">
        <v>13</v>
      </c>
      <c r="D19" s="41"/>
      <c r="E19" s="32">
        <v>62545400</v>
      </c>
      <c r="F19" s="32">
        <v>1271000</v>
      </c>
      <c r="G19" s="31" t="s">
        <v>14</v>
      </c>
      <c r="H19" s="41"/>
      <c r="I19" s="32">
        <f t="shared" si="0"/>
        <v>63816400</v>
      </c>
      <c r="J19" s="41"/>
      <c r="K19" s="41"/>
      <c r="L19" s="41"/>
    </row>
    <row r="20" spans="1:12" x14ac:dyDescent="0.25">
      <c r="A20" s="29" t="s">
        <v>0</v>
      </c>
      <c r="B20" s="41"/>
      <c r="C20" s="17" t="s">
        <v>15</v>
      </c>
      <c r="D20" s="41"/>
      <c r="E20" s="32">
        <v>37057000</v>
      </c>
      <c r="F20" s="32">
        <v>6061500</v>
      </c>
      <c r="G20" s="31" t="s">
        <v>16</v>
      </c>
      <c r="H20" s="41"/>
      <c r="I20" s="32">
        <f t="shared" si="0"/>
        <v>43118500</v>
      </c>
      <c r="J20" s="41"/>
      <c r="K20" s="21"/>
      <c r="L20" s="46"/>
    </row>
    <row r="21" spans="1:12" ht="24.75" x14ac:dyDescent="0.25">
      <c r="A21" s="29" t="s">
        <v>0</v>
      </c>
      <c r="B21" s="41"/>
      <c r="C21" s="17" t="s">
        <v>17</v>
      </c>
      <c r="D21" s="41"/>
      <c r="E21" s="32">
        <v>-4111800</v>
      </c>
      <c r="F21" s="32">
        <f>F17+F18-F19-F20</f>
        <v>-5474352</v>
      </c>
      <c r="G21" s="31" t="s">
        <v>18</v>
      </c>
      <c r="H21" s="41"/>
      <c r="I21" s="32">
        <f t="shared" si="0"/>
        <v>-9586152</v>
      </c>
      <c r="J21" s="41"/>
      <c r="K21" s="21"/>
      <c r="L21" s="48"/>
    </row>
    <row r="22" spans="1:12" x14ac:dyDescent="0.25">
      <c r="A22" s="17" t="s">
        <v>0</v>
      </c>
      <c r="B22" s="41"/>
      <c r="C22" s="17" t="s">
        <v>0</v>
      </c>
      <c r="D22" s="41"/>
      <c r="E22" s="19" t="s">
        <v>0</v>
      </c>
      <c r="F22" s="19" t="s">
        <v>0</v>
      </c>
      <c r="G22" s="19" t="s">
        <v>0</v>
      </c>
      <c r="H22" s="41"/>
      <c r="I22" s="19" t="s">
        <v>0</v>
      </c>
      <c r="J22" s="41"/>
      <c r="K22" s="50"/>
      <c r="L22" s="50"/>
    </row>
    <row r="23" spans="1:12" x14ac:dyDescent="0.25">
      <c r="A23" s="17" t="s">
        <v>19</v>
      </c>
      <c r="B23" s="41"/>
      <c r="C23" s="17" t="s">
        <v>20</v>
      </c>
      <c r="D23" s="41"/>
      <c r="E23" s="19" t="s">
        <v>0</v>
      </c>
      <c r="F23" s="19" t="s">
        <v>0</v>
      </c>
      <c r="G23" s="19" t="s">
        <v>0</v>
      </c>
      <c r="H23" s="41"/>
      <c r="I23" s="19" t="s">
        <v>0</v>
      </c>
      <c r="J23" s="41"/>
      <c r="K23" s="41"/>
      <c r="L23" s="41"/>
    </row>
    <row r="24" spans="1:12" ht="24.75" x14ac:dyDescent="0.25">
      <c r="A24" s="29" t="s">
        <v>0</v>
      </c>
      <c r="B24" s="41"/>
      <c r="C24" s="17" t="s">
        <v>21</v>
      </c>
      <c r="D24" s="41"/>
      <c r="E24" s="32">
        <v>6339000</v>
      </c>
      <c r="F24" s="32">
        <v>8022000</v>
      </c>
      <c r="G24" s="31" t="s">
        <v>22</v>
      </c>
      <c r="H24" s="41"/>
      <c r="I24" s="32">
        <f t="shared" ref="I24:I26" si="1">E24+F24</f>
        <v>14361000</v>
      </c>
      <c r="J24" s="41"/>
      <c r="K24" s="21"/>
      <c r="L24" s="21"/>
    </row>
    <row r="25" spans="1:12" x14ac:dyDescent="0.25">
      <c r="A25" s="29" t="s">
        <v>0</v>
      </c>
      <c r="B25" s="41"/>
      <c r="C25" s="17" t="s">
        <v>23</v>
      </c>
      <c r="D25" s="41"/>
      <c r="E25" s="32">
        <v>2527200</v>
      </c>
      <c r="F25" s="32">
        <v>0</v>
      </c>
      <c r="G25" s="31" t="s">
        <v>24</v>
      </c>
      <c r="H25" s="41"/>
      <c r="I25" s="32">
        <f t="shared" si="1"/>
        <v>2527200</v>
      </c>
      <c r="J25" s="41"/>
      <c r="K25" s="21"/>
      <c r="L25" s="21"/>
    </row>
    <row r="26" spans="1:12" ht="24.75" x14ac:dyDescent="0.25">
      <c r="A26" s="29" t="s">
        <v>0</v>
      </c>
      <c r="B26" s="41"/>
      <c r="C26" s="17" t="s">
        <v>25</v>
      </c>
      <c r="D26" s="41"/>
      <c r="E26" s="32">
        <v>3811800</v>
      </c>
      <c r="F26" s="32">
        <v>8022000</v>
      </c>
      <c r="G26" s="31" t="s">
        <v>26</v>
      </c>
      <c r="H26" s="41"/>
      <c r="I26" s="32">
        <f t="shared" si="1"/>
        <v>11833800</v>
      </c>
      <c r="J26" s="41"/>
      <c r="K26" s="21"/>
      <c r="L26" s="21"/>
    </row>
    <row r="27" spans="1:12" x14ac:dyDescent="0.25">
      <c r="A27" s="17" t="s">
        <v>0</v>
      </c>
      <c r="B27" s="41"/>
      <c r="C27" s="17" t="s">
        <v>0</v>
      </c>
      <c r="D27" s="41"/>
      <c r="E27" s="19" t="s">
        <v>0</v>
      </c>
      <c r="F27" s="19" t="s">
        <v>0</v>
      </c>
      <c r="G27" s="19" t="s">
        <v>0</v>
      </c>
      <c r="H27" s="41"/>
      <c r="I27" s="19" t="s">
        <v>0</v>
      </c>
      <c r="J27" s="41"/>
      <c r="K27" s="21"/>
      <c r="L27" s="21"/>
    </row>
    <row r="28" spans="1:12" x14ac:dyDescent="0.25">
      <c r="A28" s="17" t="s">
        <v>27</v>
      </c>
      <c r="B28" s="41"/>
      <c r="C28" s="17" t="s">
        <v>28</v>
      </c>
      <c r="D28" s="41"/>
      <c r="E28" s="19" t="s">
        <v>0</v>
      </c>
      <c r="F28" s="19" t="s">
        <v>0</v>
      </c>
      <c r="G28" s="19" t="s">
        <v>0</v>
      </c>
      <c r="H28" s="41"/>
      <c r="I28" s="19" t="s">
        <v>0</v>
      </c>
      <c r="J28" s="41"/>
      <c r="K28" s="21"/>
      <c r="L28" s="21"/>
    </row>
    <row r="29" spans="1:12" ht="36.75" x14ac:dyDescent="0.25">
      <c r="A29" s="29" t="s">
        <v>0</v>
      </c>
      <c r="B29" s="41"/>
      <c r="C29" s="17" t="s">
        <v>29</v>
      </c>
      <c r="D29" s="41"/>
      <c r="E29" s="32">
        <v>300000</v>
      </c>
      <c r="F29" s="32">
        <v>-2784211.97</v>
      </c>
      <c r="G29" s="31" t="s">
        <v>30</v>
      </c>
      <c r="H29" s="41"/>
      <c r="I29" s="32">
        <f>E29+F29</f>
        <v>-2484211.9700000002</v>
      </c>
      <c r="J29" s="41"/>
      <c r="K29" s="21"/>
      <c r="L29" s="21"/>
    </row>
    <row r="30" spans="1:12" x14ac:dyDescent="0.25">
      <c r="A30" s="29"/>
      <c r="B30" s="41"/>
      <c r="C30" s="42" t="s">
        <v>259</v>
      </c>
      <c r="D30" s="42"/>
      <c r="E30" s="32">
        <v>0</v>
      </c>
      <c r="F30" s="51">
        <v>236563.97</v>
      </c>
      <c r="G30" s="55"/>
      <c r="H30" s="56"/>
      <c r="I30" s="51">
        <v>236563.97</v>
      </c>
      <c r="J30" s="47"/>
      <c r="K30" s="21"/>
      <c r="L30" s="21"/>
    </row>
    <row r="31" spans="1:12" x14ac:dyDescent="0.25">
      <c r="A31" s="17" t="s">
        <v>0</v>
      </c>
      <c r="B31" s="41"/>
      <c r="C31" s="43" t="s">
        <v>260</v>
      </c>
      <c r="D31" s="41"/>
      <c r="E31" s="44">
        <v>0</v>
      </c>
      <c r="F31" s="52">
        <f>-(F21+F26)</f>
        <v>-2547648</v>
      </c>
      <c r="G31" s="57" t="s">
        <v>0</v>
      </c>
      <c r="H31" s="56"/>
      <c r="I31" s="53">
        <v>-2547648</v>
      </c>
      <c r="J31" s="44"/>
      <c r="K31" s="21"/>
      <c r="L31" s="21"/>
    </row>
    <row r="32" spans="1:12" x14ac:dyDescent="0.25">
      <c r="A32" s="17" t="s">
        <v>0</v>
      </c>
      <c r="B32" s="41"/>
      <c r="C32" s="17" t="s">
        <v>261</v>
      </c>
      <c r="D32" s="41"/>
      <c r="E32" s="45">
        <v>300000</v>
      </c>
      <c r="F32" s="45">
        <v>0</v>
      </c>
      <c r="G32" s="19" t="s">
        <v>0</v>
      </c>
      <c r="H32" s="41"/>
      <c r="I32" s="49">
        <f>I29+I30</f>
        <v>-2247648</v>
      </c>
      <c r="J32" s="50"/>
      <c r="K32" s="21"/>
      <c r="L32" s="21"/>
    </row>
    <row r="33" spans="1:12" ht="24" x14ac:dyDescent="0.25">
      <c r="A33" s="29" t="s">
        <v>0</v>
      </c>
      <c r="B33" s="41"/>
      <c r="C33" s="17" t="s">
        <v>31</v>
      </c>
      <c r="D33" s="41"/>
      <c r="E33" s="32">
        <v>0</v>
      </c>
      <c r="F33" s="32">
        <v>0</v>
      </c>
      <c r="G33" s="31" t="s">
        <v>32</v>
      </c>
      <c r="H33" s="41"/>
      <c r="I33" s="32">
        <v>0</v>
      </c>
      <c r="J33" s="41"/>
      <c r="K33" s="21"/>
      <c r="L33" s="21"/>
    </row>
    <row r="34" spans="1:12" x14ac:dyDescent="0.2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</row>
    <row r="35" spans="1:12" x14ac:dyDescent="0.2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</row>
    <row r="36" spans="1:12" x14ac:dyDescent="0.2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</row>
    <row r="37" spans="1:12" x14ac:dyDescent="0.2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</row>
  </sheetData>
  <mergeCells count="3">
    <mergeCell ref="A4:I4"/>
    <mergeCell ref="A5:I5"/>
    <mergeCell ref="A8:I8"/>
  </mergeCells>
  <pageMargins left="0.31496062992125984" right="0.31496062992125984" top="0.35433070866141736" bottom="0.15748031496062992" header="0.31496062992125984" footer="0.31496062992125984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showGridLines="0" zoomScaleNormal="100" workbookViewId="0">
      <pane ySplit="1" topLeftCell="A82" activePane="bottomLeft" state="frozen"/>
      <selection pane="bottomLeft" activeCell="A97" sqref="A97:J97"/>
    </sheetView>
  </sheetViews>
  <sheetFormatPr defaultRowHeight="15" x14ac:dyDescent="0.25"/>
  <cols>
    <col min="2" max="2" width="44.28515625" customWidth="1"/>
    <col min="3" max="5" width="15.7109375" customWidth="1"/>
    <col min="9" max="9" width="0.5703125" customWidth="1"/>
    <col min="10" max="10" width="12.42578125" customWidth="1"/>
    <col min="11" max="12" width="0.5703125" customWidth="1"/>
  </cols>
  <sheetData>
    <row r="1" spans="1:11" x14ac:dyDescent="0.25">
      <c r="A1" s="3" t="s">
        <v>0</v>
      </c>
      <c r="B1" s="77" t="s">
        <v>0</v>
      </c>
      <c r="C1" s="78"/>
      <c r="D1" s="4" t="s">
        <v>0</v>
      </c>
      <c r="E1" s="79" t="s">
        <v>2</v>
      </c>
      <c r="F1" s="78"/>
      <c r="G1" s="78"/>
      <c r="H1" s="78"/>
      <c r="I1" s="78"/>
      <c r="J1" s="78"/>
      <c r="K1" s="78"/>
    </row>
    <row r="2" spans="1:11" ht="24.75" x14ac:dyDescent="0.25">
      <c r="A2" s="5" t="s">
        <v>33</v>
      </c>
      <c r="B2" s="72" t="s">
        <v>34</v>
      </c>
      <c r="C2" s="73"/>
      <c r="D2" s="6" t="s">
        <v>3</v>
      </c>
      <c r="E2" s="6" t="s">
        <v>4</v>
      </c>
      <c r="F2" s="74" t="s">
        <v>5</v>
      </c>
      <c r="G2" s="73"/>
      <c r="H2" s="74" t="s">
        <v>6</v>
      </c>
      <c r="I2" s="73"/>
      <c r="J2" s="73"/>
      <c r="K2" s="73"/>
    </row>
    <row r="3" spans="1:11" x14ac:dyDescent="0.25">
      <c r="A3" s="2" t="s">
        <v>0</v>
      </c>
      <c r="B3" s="75" t="s">
        <v>0</v>
      </c>
      <c r="C3" s="61"/>
      <c r="D3" s="7" t="s">
        <v>0</v>
      </c>
      <c r="E3" s="7" t="s">
        <v>0</v>
      </c>
      <c r="F3" s="76" t="s">
        <v>0</v>
      </c>
      <c r="G3" s="61"/>
      <c r="H3" s="76" t="s">
        <v>0</v>
      </c>
      <c r="I3" s="61"/>
      <c r="J3" s="61"/>
      <c r="K3" s="61"/>
    </row>
    <row r="4" spans="1:11" x14ac:dyDescent="0.25">
      <c r="A4" s="71" t="s">
        <v>35</v>
      </c>
      <c r="B4" s="61"/>
      <c r="C4" s="61"/>
      <c r="D4" s="61"/>
      <c r="E4" s="8" t="s">
        <v>0</v>
      </c>
      <c r="F4" s="71" t="s">
        <v>0</v>
      </c>
      <c r="G4" s="61"/>
      <c r="H4" s="71" t="s">
        <v>0</v>
      </c>
      <c r="I4" s="61"/>
      <c r="J4" s="61"/>
      <c r="K4" s="61"/>
    </row>
    <row r="5" spans="1:11" x14ac:dyDescent="0.25">
      <c r="A5" s="9" t="s">
        <v>36</v>
      </c>
      <c r="B5" s="65" t="s">
        <v>37</v>
      </c>
      <c r="C5" s="61"/>
      <c r="D5" s="10">
        <v>93380600</v>
      </c>
      <c r="E5" s="10">
        <v>2190711.9700000002</v>
      </c>
      <c r="F5" s="66" t="s">
        <v>10</v>
      </c>
      <c r="G5" s="61"/>
      <c r="H5" s="67">
        <v>95571311.969999999</v>
      </c>
      <c r="I5" s="61"/>
      <c r="J5" s="61"/>
      <c r="K5" s="61"/>
    </row>
    <row r="6" spans="1:11" x14ac:dyDescent="0.25">
      <c r="A6" s="11" t="s">
        <v>38</v>
      </c>
      <c r="B6" s="68" t="s">
        <v>39</v>
      </c>
      <c r="C6" s="61"/>
      <c r="D6" s="12">
        <v>27170000</v>
      </c>
      <c r="E6" s="12">
        <v>965711.97</v>
      </c>
      <c r="F6" s="69" t="s">
        <v>40</v>
      </c>
      <c r="G6" s="61"/>
      <c r="H6" s="70">
        <v>28135711.969999999</v>
      </c>
      <c r="I6" s="61"/>
      <c r="J6" s="61"/>
      <c r="K6" s="61"/>
    </row>
    <row r="7" spans="1:11" x14ac:dyDescent="0.25">
      <c r="A7" s="14" t="s">
        <v>41</v>
      </c>
      <c r="B7" s="60" t="s">
        <v>42</v>
      </c>
      <c r="C7" s="61"/>
      <c r="D7" s="15">
        <v>24950000</v>
      </c>
      <c r="E7" s="15">
        <v>965711.97</v>
      </c>
      <c r="F7" s="62" t="s">
        <v>43</v>
      </c>
      <c r="G7" s="61"/>
      <c r="H7" s="63">
        <v>25915711.969999999</v>
      </c>
      <c r="I7" s="61"/>
      <c r="J7" s="61"/>
      <c r="K7" s="61"/>
    </row>
    <row r="8" spans="1:11" x14ac:dyDescent="0.25">
      <c r="A8" s="14" t="s">
        <v>44</v>
      </c>
      <c r="B8" s="60" t="s">
        <v>45</v>
      </c>
      <c r="C8" s="61"/>
      <c r="D8" s="15">
        <v>1700000</v>
      </c>
      <c r="E8" s="15">
        <v>0</v>
      </c>
      <c r="F8" s="62" t="s">
        <v>24</v>
      </c>
      <c r="G8" s="61"/>
      <c r="H8" s="63">
        <v>1700000</v>
      </c>
      <c r="I8" s="61"/>
      <c r="J8" s="61"/>
      <c r="K8" s="61"/>
    </row>
    <row r="9" spans="1:11" x14ac:dyDescent="0.25">
      <c r="A9" s="14" t="s">
        <v>46</v>
      </c>
      <c r="B9" s="60" t="s">
        <v>47</v>
      </c>
      <c r="C9" s="61"/>
      <c r="D9" s="15">
        <v>520000</v>
      </c>
      <c r="E9" s="15">
        <v>0</v>
      </c>
      <c r="F9" s="62" t="s">
        <v>24</v>
      </c>
      <c r="G9" s="61"/>
      <c r="H9" s="63">
        <v>520000</v>
      </c>
      <c r="I9" s="61"/>
      <c r="J9" s="61"/>
      <c r="K9" s="61"/>
    </row>
    <row r="10" spans="1:11" x14ac:dyDescent="0.25">
      <c r="A10" s="14" t="s">
        <v>48</v>
      </c>
      <c r="B10" s="60" t="s">
        <v>49</v>
      </c>
      <c r="C10" s="61"/>
      <c r="D10" s="15">
        <v>0</v>
      </c>
      <c r="E10" s="15">
        <v>0</v>
      </c>
      <c r="F10" s="62" t="s">
        <v>32</v>
      </c>
      <c r="G10" s="61"/>
      <c r="H10" s="63">
        <v>0</v>
      </c>
      <c r="I10" s="61"/>
      <c r="J10" s="61"/>
      <c r="K10" s="61"/>
    </row>
    <row r="11" spans="1:11" x14ac:dyDescent="0.25">
      <c r="A11" s="11" t="s">
        <v>50</v>
      </c>
      <c r="B11" s="68" t="s">
        <v>51</v>
      </c>
      <c r="C11" s="61"/>
      <c r="D11" s="12">
        <v>32454000</v>
      </c>
      <c r="E11" s="12">
        <v>1155000</v>
      </c>
      <c r="F11" s="69" t="s">
        <v>40</v>
      </c>
      <c r="G11" s="61"/>
      <c r="H11" s="70">
        <v>33609000</v>
      </c>
      <c r="I11" s="61"/>
      <c r="J11" s="61"/>
      <c r="K11" s="61"/>
    </row>
    <row r="12" spans="1:11" x14ac:dyDescent="0.25">
      <c r="A12" s="14" t="s">
        <v>52</v>
      </c>
      <c r="B12" s="60" t="s">
        <v>53</v>
      </c>
      <c r="C12" s="61"/>
      <c r="D12" s="15">
        <v>200000</v>
      </c>
      <c r="E12" s="15">
        <v>0</v>
      </c>
      <c r="F12" s="62" t="s">
        <v>24</v>
      </c>
      <c r="G12" s="61"/>
      <c r="H12" s="63">
        <v>200000</v>
      </c>
      <c r="I12" s="61"/>
      <c r="J12" s="61"/>
      <c r="K12" s="61"/>
    </row>
    <row r="13" spans="1:11" x14ac:dyDescent="0.25">
      <c r="A13" s="14" t="s">
        <v>54</v>
      </c>
      <c r="B13" s="60" t="s">
        <v>55</v>
      </c>
      <c r="C13" s="61"/>
      <c r="D13" s="15">
        <v>26414000</v>
      </c>
      <c r="E13" s="15">
        <v>-615000</v>
      </c>
      <c r="F13" s="62" t="s">
        <v>56</v>
      </c>
      <c r="G13" s="61"/>
      <c r="H13" s="63">
        <v>25799000</v>
      </c>
      <c r="I13" s="61"/>
      <c r="J13" s="61"/>
      <c r="K13" s="61"/>
    </row>
    <row r="14" spans="1:11" x14ac:dyDescent="0.25">
      <c r="A14" s="14" t="s">
        <v>57</v>
      </c>
      <c r="B14" s="60" t="s">
        <v>58</v>
      </c>
      <c r="C14" s="61"/>
      <c r="D14" s="15">
        <v>2540000</v>
      </c>
      <c r="E14" s="15">
        <v>1180000</v>
      </c>
      <c r="F14" s="62" t="s">
        <v>59</v>
      </c>
      <c r="G14" s="61"/>
      <c r="H14" s="63">
        <v>3720000</v>
      </c>
      <c r="I14" s="61"/>
      <c r="J14" s="61"/>
      <c r="K14" s="61"/>
    </row>
    <row r="15" spans="1:11" x14ac:dyDescent="0.25">
      <c r="A15" s="14" t="s">
        <v>60</v>
      </c>
      <c r="B15" s="60" t="s">
        <v>61</v>
      </c>
      <c r="C15" s="61"/>
      <c r="D15" s="15">
        <v>3300000</v>
      </c>
      <c r="E15" s="15">
        <v>0</v>
      </c>
      <c r="F15" s="62" t="s">
        <v>24</v>
      </c>
      <c r="G15" s="61"/>
      <c r="H15" s="63">
        <v>3300000</v>
      </c>
      <c r="I15" s="61"/>
      <c r="J15" s="61"/>
      <c r="K15" s="61"/>
    </row>
    <row r="16" spans="1:11" x14ac:dyDescent="0.25">
      <c r="A16" s="14" t="s">
        <v>62</v>
      </c>
      <c r="B16" s="60" t="s">
        <v>63</v>
      </c>
      <c r="C16" s="61"/>
      <c r="D16" s="15">
        <v>0</v>
      </c>
      <c r="E16" s="15">
        <v>590000</v>
      </c>
      <c r="F16" s="62" t="s">
        <v>64</v>
      </c>
      <c r="G16" s="61"/>
      <c r="H16" s="63">
        <v>590000</v>
      </c>
      <c r="I16" s="61"/>
      <c r="J16" s="61"/>
      <c r="K16" s="61"/>
    </row>
    <row r="17" spans="1:11" x14ac:dyDescent="0.25">
      <c r="A17" s="11" t="s">
        <v>65</v>
      </c>
      <c r="B17" s="68" t="s">
        <v>66</v>
      </c>
      <c r="C17" s="61"/>
      <c r="D17" s="12">
        <v>2191100</v>
      </c>
      <c r="E17" s="12">
        <v>0</v>
      </c>
      <c r="F17" s="69" t="s">
        <v>24</v>
      </c>
      <c r="G17" s="61"/>
      <c r="H17" s="70">
        <v>2191100</v>
      </c>
      <c r="I17" s="61"/>
      <c r="J17" s="61"/>
      <c r="K17" s="61"/>
    </row>
    <row r="18" spans="1:11" x14ac:dyDescent="0.25">
      <c r="A18" s="14" t="s">
        <v>67</v>
      </c>
      <c r="B18" s="60" t="s">
        <v>68</v>
      </c>
      <c r="C18" s="61"/>
      <c r="D18" s="15">
        <v>10100</v>
      </c>
      <c r="E18" s="15">
        <v>0</v>
      </c>
      <c r="F18" s="62" t="s">
        <v>24</v>
      </c>
      <c r="G18" s="61"/>
      <c r="H18" s="63">
        <v>10100</v>
      </c>
      <c r="I18" s="61"/>
      <c r="J18" s="61"/>
      <c r="K18" s="61"/>
    </row>
    <row r="19" spans="1:11" x14ac:dyDescent="0.25">
      <c r="A19" s="14" t="s">
        <v>69</v>
      </c>
      <c r="B19" s="60" t="s">
        <v>70</v>
      </c>
      <c r="C19" s="61"/>
      <c r="D19" s="15">
        <v>2181000</v>
      </c>
      <c r="E19" s="15">
        <v>0</v>
      </c>
      <c r="F19" s="62" t="s">
        <v>24</v>
      </c>
      <c r="G19" s="61"/>
      <c r="H19" s="63">
        <v>2181000</v>
      </c>
      <c r="I19" s="61"/>
      <c r="J19" s="61"/>
      <c r="K19" s="61"/>
    </row>
    <row r="20" spans="1:11" x14ac:dyDescent="0.25">
      <c r="A20" s="11" t="s">
        <v>71</v>
      </c>
      <c r="B20" s="68" t="s">
        <v>72</v>
      </c>
      <c r="C20" s="61"/>
      <c r="D20" s="12">
        <v>28168200</v>
      </c>
      <c r="E20" s="12">
        <v>0</v>
      </c>
      <c r="F20" s="69" t="s">
        <v>24</v>
      </c>
      <c r="G20" s="61"/>
      <c r="H20" s="70">
        <v>28168200</v>
      </c>
      <c r="I20" s="61"/>
      <c r="J20" s="61"/>
      <c r="K20" s="61"/>
    </row>
    <row r="21" spans="1:11" x14ac:dyDescent="0.25">
      <c r="A21" s="14" t="s">
        <v>73</v>
      </c>
      <c r="B21" s="60" t="s">
        <v>74</v>
      </c>
      <c r="C21" s="61"/>
      <c r="D21" s="15">
        <v>152000</v>
      </c>
      <c r="E21" s="15">
        <v>0</v>
      </c>
      <c r="F21" s="62" t="s">
        <v>24</v>
      </c>
      <c r="G21" s="61"/>
      <c r="H21" s="63">
        <v>152000</v>
      </c>
      <c r="I21" s="61"/>
      <c r="J21" s="61"/>
      <c r="K21" s="61"/>
    </row>
    <row r="22" spans="1:11" x14ac:dyDescent="0.25">
      <c r="A22" s="14" t="s">
        <v>75</v>
      </c>
      <c r="B22" s="60" t="s">
        <v>76</v>
      </c>
      <c r="C22" s="61"/>
      <c r="D22" s="15">
        <v>15516200</v>
      </c>
      <c r="E22" s="15">
        <v>0</v>
      </c>
      <c r="F22" s="62" t="s">
        <v>24</v>
      </c>
      <c r="G22" s="61"/>
      <c r="H22" s="63">
        <v>15516200</v>
      </c>
      <c r="I22" s="61"/>
      <c r="J22" s="61"/>
      <c r="K22" s="61"/>
    </row>
    <row r="23" spans="1:11" x14ac:dyDescent="0.25">
      <c r="A23" s="14" t="s">
        <v>77</v>
      </c>
      <c r="B23" s="60" t="s">
        <v>78</v>
      </c>
      <c r="C23" s="61"/>
      <c r="D23" s="15">
        <v>12500000</v>
      </c>
      <c r="E23" s="15">
        <v>0</v>
      </c>
      <c r="F23" s="62" t="s">
        <v>24</v>
      </c>
      <c r="G23" s="61"/>
      <c r="H23" s="63">
        <v>12500000</v>
      </c>
      <c r="I23" s="61"/>
      <c r="J23" s="61"/>
      <c r="K23" s="61"/>
    </row>
    <row r="24" spans="1:11" x14ac:dyDescent="0.25">
      <c r="A24" s="11" t="s">
        <v>79</v>
      </c>
      <c r="B24" s="68" t="s">
        <v>80</v>
      </c>
      <c r="C24" s="61"/>
      <c r="D24" s="12">
        <v>3022300</v>
      </c>
      <c r="E24" s="12">
        <v>400000</v>
      </c>
      <c r="F24" s="69" t="s">
        <v>81</v>
      </c>
      <c r="G24" s="61"/>
      <c r="H24" s="70">
        <v>3422300</v>
      </c>
      <c r="I24" s="61"/>
      <c r="J24" s="61"/>
      <c r="K24" s="61"/>
    </row>
    <row r="25" spans="1:11" x14ac:dyDescent="0.25">
      <c r="A25" s="14" t="s">
        <v>82</v>
      </c>
      <c r="B25" s="60" t="s">
        <v>83</v>
      </c>
      <c r="C25" s="61"/>
      <c r="D25" s="15">
        <v>2857300</v>
      </c>
      <c r="E25" s="15">
        <v>0</v>
      </c>
      <c r="F25" s="62" t="s">
        <v>24</v>
      </c>
      <c r="G25" s="61"/>
      <c r="H25" s="63">
        <v>2857300</v>
      </c>
      <c r="I25" s="61"/>
      <c r="J25" s="61"/>
      <c r="K25" s="61"/>
    </row>
    <row r="26" spans="1:11" x14ac:dyDescent="0.25">
      <c r="A26" s="14" t="s">
        <v>84</v>
      </c>
      <c r="B26" s="60" t="s">
        <v>85</v>
      </c>
      <c r="C26" s="61"/>
      <c r="D26" s="15">
        <v>165000</v>
      </c>
      <c r="E26" s="15">
        <v>400000</v>
      </c>
      <c r="F26" s="62" t="s">
        <v>86</v>
      </c>
      <c r="G26" s="61"/>
      <c r="H26" s="63">
        <v>565000</v>
      </c>
      <c r="I26" s="61"/>
      <c r="J26" s="61"/>
      <c r="K26" s="61"/>
    </row>
    <row r="27" spans="1:11" x14ac:dyDescent="0.25">
      <c r="A27" s="11" t="s">
        <v>87</v>
      </c>
      <c r="B27" s="68" t="s">
        <v>88</v>
      </c>
      <c r="C27" s="61"/>
      <c r="D27" s="12">
        <v>330000</v>
      </c>
      <c r="E27" s="12">
        <v>-330000</v>
      </c>
      <c r="F27" s="69" t="s">
        <v>89</v>
      </c>
      <c r="G27" s="61"/>
      <c r="H27" s="70">
        <v>0</v>
      </c>
      <c r="I27" s="61"/>
      <c r="J27" s="61"/>
      <c r="K27" s="61"/>
    </row>
    <row r="28" spans="1:11" x14ac:dyDescent="0.25">
      <c r="A28" s="14" t="s">
        <v>90</v>
      </c>
      <c r="B28" s="60" t="s">
        <v>91</v>
      </c>
      <c r="C28" s="61"/>
      <c r="D28" s="15">
        <v>330000</v>
      </c>
      <c r="E28" s="15">
        <v>-330000</v>
      </c>
      <c r="F28" s="62" t="s">
        <v>89</v>
      </c>
      <c r="G28" s="61"/>
      <c r="H28" s="63">
        <v>0</v>
      </c>
      <c r="I28" s="61"/>
      <c r="J28" s="61"/>
      <c r="K28" s="61"/>
    </row>
    <row r="29" spans="1:11" x14ac:dyDescent="0.25">
      <c r="A29" s="11" t="s">
        <v>92</v>
      </c>
      <c r="B29" s="68" t="s">
        <v>93</v>
      </c>
      <c r="C29" s="61"/>
      <c r="D29" s="12">
        <v>45000</v>
      </c>
      <c r="E29" s="12">
        <v>0</v>
      </c>
      <c r="F29" s="69" t="s">
        <v>24</v>
      </c>
      <c r="G29" s="61"/>
      <c r="H29" s="70">
        <v>45000</v>
      </c>
      <c r="I29" s="61"/>
      <c r="J29" s="61"/>
      <c r="K29" s="61"/>
    </row>
    <row r="30" spans="1:11" x14ac:dyDescent="0.25">
      <c r="A30" s="14" t="s">
        <v>94</v>
      </c>
      <c r="B30" s="60" t="s">
        <v>95</v>
      </c>
      <c r="C30" s="61"/>
      <c r="D30" s="15">
        <v>20000</v>
      </c>
      <c r="E30" s="15">
        <v>0</v>
      </c>
      <c r="F30" s="62" t="s">
        <v>24</v>
      </c>
      <c r="G30" s="61"/>
      <c r="H30" s="63">
        <v>20000</v>
      </c>
      <c r="I30" s="61"/>
      <c r="J30" s="61"/>
      <c r="K30" s="61"/>
    </row>
    <row r="31" spans="1:11" x14ac:dyDescent="0.25">
      <c r="A31" s="14" t="s">
        <v>96</v>
      </c>
      <c r="B31" s="60" t="s">
        <v>97</v>
      </c>
      <c r="C31" s="61"/>
      <c r="D31" s="15">
        <v>25000</v>
      </c>
      <c r="E31" s="15">
        <v>0</v>
      </c>
      <c r="F31" s="62" t="s">
        <v>24</v>
      </c>
      <c r="G31" s="61"/>
      <c r="H31" s="63">
        <v>25000</v>
      </c>
      <c r="I31" s="61"/>
      <c r="J31" s="61"/>
      <c r="K31" s="61"/>
    </row>
    <row r="32" spans="1:11" x14ac:dyDescent="0.25">
      <c r="A32" s="9" t="s">
        <v>98</v>
      </c>
      <c r="B32" s="65" t="s">
        <v>99</v>
      </c>
      <c r="C32" s="61"/>
      <c r="D32" s="10">
        <v>2110000</v>
      </c>
      <c r="E32" s="10">
        <v>-96000</v>
      </c>
      <c r="F32" s="66" t="s">
        <v>12</v>
      </c>
      <c r="G32" s="61"/>
      <c r="H32" s="67">
        <v>2014000</v>
      </c>
      <c r="I32" s="61"/>
      <c r="J32" s="61"/>
      <c r="K32" s="61"/>
    </row>
    <row r="33" spans="1:11" x14ac:dyDescent="0.25">
      <c r="A33" s="11" t="s">
        <v>100</v>
      </c>
      <c r="B33" s="68" t="s">
        <v>101</v>
      </c>
      <c r="C33" s="61"/>
      <c r="D33" s="12">
        <v>1800000</v>
      </c>
      <c r="E33" s="12">
        <v>0</v>
      </c>
      <c r="F33" s="69" t="s">
        <v>24</v>
      </c>
      <c r="G33" s="61"/>
      <c r="H33" s="70">
        <v>1800000</v>
      </c>
      <c r="I33" s="61"/>
      <c r="J33" s="61"/>
      <c r="K33" s="61"/>
    </row>
    <row r="34" spans="1:11" x14ac:dyDescent="0.25">
      <c r="A34" s="14" t="s">
        <v>102</v>
      </c>
      <c r="B34" s="60" t="s">
        <v>103</v>
      </c>
      <c r="C34" s="61"/>
      <c r="D34" s="15">
        <v>1800000</v>
      </c>
      <c r="E34" s="15">
        <v>0</v>
      </c>
      <c r="F34" s="62" t="s">
        <v>24</v>
      </c>
      <c r="G34" s="61"/>
      <c r="H34" s="63">
        <v>1800000</v>
      </c>
      <c r="I34" s="61"/>
      <c r="J34" s="61"/>
      <c r="K34" s="61"/>
    </row>
    <row r="35" spans="1:11" x14ac:dyDescent="0.25">
      <c r="A35" s="11" t="s">
        <v>104</v>
      </c>
      <c r="B35" s="68" t="s">
        <v>105</v>
      </c>
      <c r="C35" s="61"/>
      <c r="D35" s="12">
        <v>310000</v>
      </c>
      <c r="E35" s="12">
        <v>-96000</v>
      </c>
      <c r="F35" s="69" t="s">
        <v>106</v>
      </c>
      <c r="G35" s="61"/>
      <c r="H35" s="70">
        <v>214000</v>
      </c>
      <c r="I35" s="61"/>
      <c r="J35" s="61"/>
      <c r="K35" s="61"/>
    </row>
    <row r="36" spans="1:11" x14ac:dyDescent="0.25">
      <c r="A36" s="14" t="s">
        <v>107</v>
      </c>
      <c r="B36" s="60" t="s">
        <v>108</v>
      </c>
      <c r="C36" s="61"/>
      <c r="D36" s="15">
        <v>160000</v>
      </c>
      <c r="E36" s="15">
        <v>0</v>
      </c>
      <c r="F36" s="62" t="s">
        <v>24</v>
      </c>
      <c r="G36" s="61"/>
      <c r="H36" s="63">
        <v>160000</v>
      </c>
      <c r="I36" s="61"/>
      <c r="J36" s="61"/>
      <c r="K36" s="61"/>
    </row>
    <row r="37" spans="1:11" x14ac:dyDescent="0.25">
      <c r="A37" s="14" t="s">
        <v>109</v>
      </c>
      <c r="B37" s="60" t="s">
        <v>110</v>
      </c>
      <c r="C37" s="61"/>
      <c r="D37" s="15">
        <v>150000</v>
      </c>
      <c r="E37" s="15">
        <v>-96000</v>
      </c>
      <c r="F37" s="62" t="s">
        <v>111</v>
      </c>
      <c r="G37" s="61"/>
      <c r="H37" s="63">
        <v>54000</v>
      </c>
      <c r="I37" s="61"/>
      <c r="J37" s="61"/>
      <c r="K37" s="61"/>
    </row>
    <row r="38" spans="1:11" x14ac:dyDescent="0.25">
      <c r="A38" s="9" t="s">
        <v>112</v>
      </c>
      <c r="B38" s="65" t="s">
        <v>113</v>
      </c>
      <c r="C38" s="61"/>
      <c r="D38" s="10">
        <v>62545400</v>
      </c>
      <c r="E38" s="10">
        <v>1271000</v>
      </c>
      <c r="F38" s="66" t="s">
        <v>14</v>
      </c>
      <c r="G38" s="61"/>
      <c r="H38" s="67">
        <v>63816400</v>
      </c>
      <c r="I38" s="61"/>
      <c r="J38" s="61"/>
      <c r="K38" s="61"/>
    </row>
    <row r="39" spans="1:11" x14ac:dyDescent="0.25">
      <c r="A39" s="11" t="s">
        <v>114</v>
      </c>
      <c r="B39" s="68" t="s">
        <v>115</v>
      </c>
      <c r="C39" s="61"/>
      <c r="D39" s="12">
        <v>20852700</v>
      </c>
      <c r="E39" s="12">
        <v>-264000</v>
      </c>
      <c r="F39" s="69" t="s">
        <v>116</v>
      </c>
      <c r="G39" s="61"/>
      <c r="H39" s="70">
        <v>20588700</v>
      </c>
      <c r="I39" s="61"/>
      <c r="J39" s="61"/>
      <c r="K39" s="61"/>
    </row>
    <row r="40" spans="1:11" x14ac:dyDescent="0.25">
      <c r="A40" s="14" t="s">
        <v>117</v>
      </c>
      <c r="B40" s="60" t="s">
        <v>118</v>
      </c>
      <c r="C40" s="61"/>
      <c r="D40" s="15">
        <v>16223500</v>
      </c>
      <c r="E40" s="15">
        <v>-165000</v>
      </c>
      <c r="F40" s="62" t="s">
        <v>119</v>
      </c>
      <c r="G40" s="61"/>
      <c r="H40" s="63">
        <v>16058500</v>
      </c>
      <c r="I40" s="61"/>
      <c r="J40" s="61"/>
      <c r="K40" s="61"/>
    </row>
    <row r="41" spans="1:11" x14ac:dyDescent="0.25">
      <c r="A41" s="14" t="s">
        <v>120</v>
      </c>
      <c r="B41" s="60" t="s">
        <v>121</v>
      </c>
      <c r="C41" s="61"/>
      <c r="D41" s="15">
        <v>771000</v>
      </c>
      <c r="E41" s="15">
        <v>-99000</v>
      </c>
      <c r="F41" s="62" t="s">
        <v>122</v>
      </c>
      <c r="G41" s="61"/>
      <c r="H41" s="63">
        <v>672000</v>
      </c>
      <c r="I41" s="61"/>
      <c r="J41" s="61"/>
      <c r="K41" s="61"/>
    </row>
    <row r="42" spans="1:11" x14ac:dyDescent="0.25">
      <c r="A42" s="14" t="s">
        <v>123</v>
      </c>
      <c r="B42" s="60" t="s">
        <v>124</v>
      </c>
      <c r="C42" s="61"/>
      <c r="D42" s="15">
        <v>3858200</v>
      </c>
      <c r="E42" s="15">
        <v>0</v>
      </c>
      <c r="F42" s="62" t="s">
        <v>24</v>
      </c>
      <c r="G42" s="61"/>
      <c r="H42" s="63">
        <v>3858200</v>
      </c>
      <c r="I42" s="61"/>
      <c r="J42" s="61"/>
      <c r="K42" s="61"/>
    </row>
    <row r="43" spans="1:11" x14ac:dyDescent="0.25">
      <c r="A43" s="11" t="s">
        <v>125</v>
      </c>
      <c r="B43" s="68" t="s">
        <v>126</v>
      </c>
      <c r="C43" s="61"/>
      <c r="D43" s="12">
        <v>27202800</v>
      </c>
      <c r="E43" s="12">
        <v>-116000</v>
      </c>
      <c r="F43" s="69" t="s">
        <v>127</v>
      </c>
      <c r="G43" s="61"/>
      <c r="H43" s="70">
        <v>27086800</v>
      </c>
      <c r="I43" s="61"/>
      <c r="J43" s="61"/>
      <c r="K43" s="61"/>
    </row>
    <row r="44" spans="1:11" x14ac:dyDescent="0.25">
      <c r="A44" s="14" t="s">
        <v>128</v>
      </c>
      <c r="B44" s="60" t="s">
        <v>129</v>
      </c>
      <c r="C44" s="61"/>
      <c r="D44" s="15">
        <v>904300</v>
      </c>
      <c r="E44" s="15">
        <v>13400</v>
      </c>
      <c r="F44" s="62" t="s">
        <v>130</v>
      </c>
      <c r="G44" s="61"/>
      <c r="H44" s="63">
        <v>917700</v>
      </c>
      <c r="I44" s="61"/>
      <c r="J44" s="61"/>
      <c r="K44" s="61"/>
    </row>
    <row r="45" spans="1:11" x14ac:dyDescent="0.25">
      <c r="A45" s="14" t="s">
        <v>131</v>
      </c>
      <c r="B45" s="60" t="s">
        <v>132</v>
      </c>
      <c r="C45" s="61"/>
      <c r="D45" s="15">
        <v>3086000</v>
      </c>
      <c r="E45" s="15">
        <v>20000</v>
      </c>
      <c r="F45" s="62" t="s">
        <v>133</v>
      </c>
      <c r="G45" s="61"/>
      <c r="H45" s="63">
        <v>3106000</v>
      </c>
      <c r="I45" s="61"/>
      <c r="J45" s="61"/>
      <c r="K45" s="61"/>
    </row>
    <row r="46" spans="1:11" x14ac:dyDescent="0.25">
      <c r="A46" s="14" t="s">
        <v>134</v>
      </c>
      <c r="B46" s="60" t="s">
        <v>135</v>
      </c>
      <c r="C46" s="61"/>
      <c r="D46" s="15">
        <v>18688400</v>
      </c>
      <c r="E46" s="15">
        <v>3000</v>
      </c>
      <c r="F46" s="62" t="s">
        <v>24</v>
      </c>
      <c r="G46" s="61"/>
      <c r="H46" s="63">
        <v>18691400</v>
      </c>
      <c r="I46" s="61"/>
      <c r="J46" s="61"/>
      <c r="K46" s="61"/>
    </row>
    <row r="47" spans="1:11" x14ac:dyDescent="0.25">
      <c r="A47" s="14" t="s">
        <v>136</v>
      </c>
      <c r="B47" s="60" t="s">
        <v>137</v>
      </c>
      <c r="C47" s="61"/>
      <c r="D47" s="15">
        <v>15000</v>
      </c>
      <c r="E47" s="15">
        <v>0</v>
      </c>
      <c r="F47" s="62" t="s">
        <v>24</v>
      </c>
      <c r="G47" s="61"/>
      <c r="H47" s="63">
        <v>15000</v>
      </c>
      <c r="I47" s="61"/>
      <c r="J47" s="61"/>
      <c r="K47" s="61"/>
    </row>
    <row r="48" spans="1:11" x14ac:dyDescent="0.25">
      <c r="A48" s="14" t="s">
        <v>138</v>
      </c>
      <c r="B48" s="60" t="s">
        <v>139</v>
      </c>
      <c r="C48" s="61"/>
      <c r="D48" s="15">
        <v>4509100</v>
      </c>
      <c r="E48" s="15">
        <v>-152400</v>
      </c>
      <c r="F48" s="62" t="s">
        <v>140</v>
      </c>
      <c r="G48" s="61"/>
      <c r="H48" s="63">
        <v>4356700</v>
      </c>
      <c r="I48" s="61"/>
      <c r="J48" s="61"/>
      <c r="K48" s="61"/>
    </row>
    <row r="49" spans="1:11" x14ac:dyDescent="0.25">
      <c r="A49" s="11" t="s">
        <v>141</v>
      </c>
      <c r="B49" s="68" t="s">
        <v>142</v>
      </c>
      <c r="C49" s="61"/>
      <c r="D49" s="12">
        <v>1220900</v>
      </c>
      <c r="E49" s="12">
        <v>0</v>
      </c>
      <c r="F49" s="69" t="s">
        <v>24</v>
      </c>
      <c r="G49" s="61"/>
      <c r="H49" s="70">
        <v>1220900</v>
      </c>
      <c r="I49" s="61"/>
      <c r="J49" s="61"/>
      <c r="K49" s="61"/>
    </row>
    <row r="50" spans="1:11" x14ac:dyDescent="0.25">
      <c r="A50" s="14" t="s">
        <v>143</v>
      </c>
      <c r="B50" s="60" t="s">
        <v>144</v>
      </c>
      <c r="C50" s="61"/>
      <c r="D50" s="15">
        <v>1028500</v>
      </c>
      <c r="E50" s="15">
        <v>0</v>
      </c>
      <c r="F50" s="62" t="s">
        <v>24</v>
      </c>
      <c r="G50" s="61"/>
      <c r="H50" s="63">
        <v>1028500</v>
      </c>
      <c r="I50" s="61"/>
      <c r="J50" s="61"/>
      <c r="K50" s="61"/>
    </row>
    <row r="51" spans="1:11" x14ac:dyDescent="0.25">
      <c r="A51" s="14" t="s">
        <v>145</v>
      </c>
      <c r="B51" s="60" t="s">
        <v>146</v>
      </c>
      <c r="C51" s="61"/>
      <c r="D51" s="15">
        <v>192400</v>
      </c>
      <c r="E51" s="15">
        <v>0</v>
      </c>
      <c r="F51" s="62" t="s">
        <v>24</v>
      </c>
      <c r="G51" s="61"/>
      <c r="H51" s="63">
        <v>192400</v>
      </c>
      <c r="I51" s="61"/>
      <c r="J51" s="61"/>
      <c r="K51" s="61"/>
    </row>
    <row r="52" spans="1:11" x14ac:dyDescent="0.25">
      <c r="A52" s="11" t="s">
        <v>147</v>
      </c>
      <c r="B52" s="68" t="s">
        <v>148</v>
      </c>
      <c r="C52" s="61"/>
      <c r="D52" s="12">
        <v>1535000</v>
      </c>
      <c r="E52" s="12">
        <v>520000</v>
      </c>
      <c r="F52" s="69" t="s">
        <v>149</v>
      </c>
      <c r="G52" s="61"/>
      <c r="H52" s="70">
        <v>2055000</v>
      </c>
      <c r="I52" s="61"/>
      <c r="J52" s="61"/>
      <c r="K52" s="61"/>
    </row>
    <row r="53" spans="1:11" x14ac:dyDescent="0.25">
      <c r="A53" s="14" t="s">
        <v>150</v>
      </c>
      <c r="B53" s="60" t="s">
        <v>151</v>
      </c>
      <c r="C53" s="61"/>
      <c r="D53" s="15">
        <v>100000</v>
      </c>
      <c r="E53" s="15">
        <v>100000</v>
      </c>
      <c r="F53" s="62" t="s">
        <v>152</v>
      </c>
      <c r="G53" s="61"/>
      <c r="H53" s="63">
        <v>200000</v>
      </c>
      <c r="I53" s="61"/>
      <c r="J53" s="61"/>
      <c r="K53" s="61"/>
    </row>
    <row r="54" spans="1:11" x14ac:dyDescent="0.25">
      <c r="A54" s="14" t="s">
        <v>153</v>
      </c>
      <c r="B54" s="60" t="s">
        <v>154</v>
      </c>
      <c r="C54" s="61"/>
      <c r="D54" s="15">
        <v>1435000</v>
      </c>
      <c r="E54" s="15">
        <v>420000</v>
      </c>
      <c r="F54" s="62" t="s">
        <v>155</v>
      </c>
      <c r="G54" s="61"/>
      <c r="H54" s="63">
        <v>1855000</v>
      </c>
      <c r="I54" s="61"/>
      <c r="J54" s="61"/>
      <c r="K54" s="61"/>
    </row>
    <row r="55" spans="1:11" x14ac:dyDescent="0.25">
      <c r="A55" s="11" t="s">
        <v>156</v>
      </c>
      <c r="B55" s="68" t="s">
        <v>157</v>
      </c>
      <c r="C55" s="61"/>
      <c r="D55" s="12">
        <v>250000</v>
      </c>
      <c r="E55" s="12">
        <v>510000</v>
      </c>
      <c r="F55" s="69" t="s">
        <v>158</v>
      </c>
      <c r="G55" s="61"/>
      <c r="H55" s="70">
        <v>760000</v>
      </c>
      <c r="I55" s="61"/>
      <c r="J55" s="61"/>
      <c r="K55" s="61"/>
    </row>
    <row r="56" spans="1:11" x14ac:dyDescent="0.25">
      <c r="A56" s="14" t="s">
        <v>159</v>
      </c>
      <c r="B56" s="60" t="s">
        <v>160</v>
      </c>
      <c r="C56" s="61"/>
      <c r="D56" s="15">
        <v>250000</v>
      </c>
      <c r="E56" s="15">
        <v>510000</v>
      </c>
      <c r="F56" s="62" t="s">
        <v>158</v>
      </c>
      <c r="G56" s="61"/>
      <c r="H56" s="63">
        <v>760000</v>
      </c>
      <c r="I56" s="61"/>
      <c r="J56" s="61"/>
      <c r="K56" s="61"/>
    </row>
    <row r="57" spans="1:11" x14ac:dyDescent="0.25">
      <c r="A57" s="11" t="s">
        <v>161</v>
      </c>
      <c r="B57" s="68" t="s">
        <v>162</v>
      </c>
      <c r="C57" s="61"/>
      <c r="D57" s="12">
        <v>2580000</v>
      </c>
      <c r="E57" s="12">
        <v>0</v>
      </c>
      <c r="F57" s="69" t="s">
        <v>24</v>
      </c>
      <c r="G57" s="61"/>
      <c r="H57" s="70">
        <v>2580000</v>
      </c>
      <c r="I57" s="61"/>
      <c r="J57" s="61"/>
      <c r="K57" s="61"/>
    </row>
    <row r="58" spans="1:11" x14ac:dyDescent="0.25">
      <c r="A58" s="14" t="s">
        <v>163</v>
      </c>
      <c r="B58" s="60" t="s">
        <v>164</v>
      </c>
      <c r="C58" s="61"/>
      <c r="D58" s="15">
        <v>2580000</v>
      </c>
      <c r="E58" s="15">
        <v>0</v>
      </c>
      <c r="F58" s="62" t="s">
        <v>24</v>
      </c>
      <c r="G58" s="61"/>
      <c r="H58" s="63">
        <v>2580000</v>
      </c>
      <c r="I58" s="61"/>
      <c r="J58" s="61"/>
      <c r="K58" s="61"/>
    </row>
    <row r="59" spans="1:11" x14ac:dyDescent="0.25">
      <c r="A59" s="11" t="s">
        <v>165</v>
      </c>
      <c r="B59" s="68" t="s">
        <v>166</v>
      </c>
      <c r="C59" s="61"/>
      <c r="D59" s="12">
        <v>8904000</v>
      </c>
      <c r="E59" s="12">
        <v>621000</v>
      </c>
      <c r="F59" s="69" t="s">
        <v>167</v>
      </c>
      <c r="G59" s="61"/>
      <c r="H59" s="70">
        <v>9525000</v>
      </c>
      <c r="I59" s="61"/>
      <c r="J59" s="61"/>
      <c r="K59" s="61"/>
    </row>
    <row r="60" spans="1:11" x14ac:dyDescent="0.25">
      <c r="A60" s="14" t="s">
        <v>168</v>
      </c>
      <c r="B60" s="60" t="s">
        <v>169</v>
      </c>
      <c r="C60" s="61"/>
      <c r="D60" s="15">
        <v>6534000</v>
      </c>
      <c r="E60" s="15">
        <v>221000</v>
      </c>
      <c r="F60" s="62" t="s">
        <v>170</v>
      </c>
      <c r="G60" s="61"/>
      <c r="H60" s="63">
        <v>6755000</v>
      </c>
      <c r="I60" s="61"/>
      <c r="J60" s="61"/>
      <c r="K60" s="61"/>
    </row>
    <row r="61" spans="1:11" x14ac:dyDescent="0.25">
      <c r="A61" s="14" t="s">
        <v>171</v>
      </c>
      <c r="B61" s="60" t="s">
        <v>172</v>
      </c>
      <c r="C61" s="61"/>
      <c r="D61" s="15">
        <v>230000</v>
      </c>
      <c r="E61" s="15">
        <v>0</v>
      </c>
      <c r="F61" s="62" t="s">
        <v>24</v>
      </c>
      <c r="G61" s="61"/>
      <c r="H61" s="63">
        <v>230000</v>
      </c>
      <c r="I61" s="61"/>
      <c r="J61" s="61"/>
      <c r="K61" s="61"/>
    </row>
    <row r="62" spans="1:11" x14ac:dyDescent="0.25">
      <c r="A62" s="14" t="s">
        <v>173</v>
      </c>
      <c r="B62" s="60" t="s">
        <v>174</v>
      </c>
      <c r="C62" s="61"/>
      <c r="D62" s="15">
        <v>0</v>
      </c>
      <c r="E62" s="15">
        <v>0</v>
      </c>
      <c r="F62" s="62" t="s">
        <v>32</v>
      </c>
      <c r="G62" s="61"/>
      <c r="H62" s="63">
        <v>0</v>
      </c>
      <c r="I62" s="61"/>
      <c r="J62" s="61"/>
      <c r="K62" s="61"/>
    </row>
    <row r="63" spans="1:11" x14ac:dyDescent="0.25">
      <c r="A63" s="14" t="s">
        <v>175</v>
      </c>
      <c r="B63" s="60" t="s">
        <v>176</v>
      </c>
      <c r="C63" s="61"/>
      <c r="D63" s="15">
        <v>2140000</v>
      </c>
      <c r="E63" s="15">
        <v>400000</v>
      </c>
      <c r="F63" s="62" t="s">
        <v>177</v>
      </c>
      <c r="G63" s="61"/>
      <c r="H63" s="63">
        <v>2540000</v>
      </c>
      <c r="I63" s="61"/>
      <c r="J63" s="61"/>
      <c r="K63" s="61"/>
    </row>
    <row r="64" spans="1:11" x14ac:dyDescent="0.25">
      <c r="A64" s="9" t="s">
        <v>178</v>
      </c>
      <c r="B64" s="65" t="s">
        <v>179</v>
      </c>
      <c r="C64" s="61"/>
      <c r="D64" s="10">
        <v>37057000</v>
      </c>
      <c r="E64" s="10">
        <v>6061500</v>
      </c>
      <c r="F64" s="66" t="s">
        <v>16</v>
      </c>
      <c r="G64" s="61"/>
      <c r="H64" s="67">
        <v>43118500</v>
      </c>
      <c r="I64" s="61"/>
      <c r="J64" s="61"/>
      <c r="K64" s="61"/>
    </row>
    <row r="65" spans="1:11" x14ac:dyDescent="0.25">
      <c r="A65" s="11" t="s">
        <v>180</v>
      </c>
      <c r="B65" s="68" t="s">
        <v>181</v>
      </c>
      <c r="C65" s="61"/>
      <c r="D65" s="12">
        <v>300000</v>
      </c>
      <c r="E65" s="12">
        <v>0</v>
      </c>
      <c r="F65" s="69" t="s">
        <v>24</v>
      </c>
      <c r="G65" s="61"/>
      <c r="H65" s="70">
        <v>300000</v>
      </c>
      <c r="I65" s="61"/>
      <c r="J65" s="61"/>
      <c r="K65" s="61"/>
    </row>
    <row r="66" spans="1:11" x14ac:dyDescent="0.25">
      <c r="A66" s="14" t="s">
        <v>182</v>
      </c>
      <c r="B66" s="60" t="s">
        <v>183</v>
      </c>
      <c r="C66" s="61"/>
      <c r="D66" s="15">
        <v>300000</v>
      </c>
      <c r="E66" s="15">
        <v>0</v>
      </c>
      <c r="F66" s="62" t="s">
        <v>24</v>
      </c>
      <c r="G66" s="61"/>
      <c r="H66" s="63">
        <v>300000</v>
      </c>
      <c r="I66" s="61"/>
      <c r="J66" s="61"/>
      <c r="K66" s="61"/>
    </row>
    <row r="67" spans="1:11" x14ac:dyDescent="0.25">
      <c r="A67" s="11" t="s">
        <v>184</v>
      </c>
      <c r="B67" s="68" t="s">
        <v>185</v>
      </c>
      <c r="C67" s="61"/>
      <c r="D67" s="12">
        <v>36757000</v>
      </c>
      <c r="E67" s="12">
        <v>6061500</v>
      </c>
      <c r="F67" s="69" t="s">
        <v>186</v>
      </c>
      <c r="G67" s="61"/>
      <c r="H67" s="70">
        <v>42818500</v>
      </c>
      <c r="I67" s="61"/>
      <c r="J67" s="61"/>
      <c r="K67" s="61"/>
    </row>
    <row r="68" spans="1:11" x14ac:dyDescent="0.25">
      <c r="A68" s="14" t="s">
        <v>187</v>
      </c>
      <c r="B68" s="60" t="s">
        <v>188</v>
      </c>
      <c r="C68" s="61"/>
      <c r="D68" s="15">
        <v>31388000</v>
      </c>
      <c r="E68" s="15">
        <v>4512000</v>
      </c>
      <c r="F68" s="62" t="s">
        <v>189</v>
      </c>
      <c r="G68" s="61"/>
      <c r="H68" s="63">
        <v>35900000</v>
      </c>
      <c r="I68" s="61"/>
      <c r="J68" s="61"/>
      <c r="K68" s="61"/>
    </row>
    <row r="69" spans="1:11" x14ac:dyDescent="0.25">
      <c r="A69" s="14" t="s">
        <v>190</v>
      </c>
      <c r="B69" s="60" t="s">
        <v>191</v>
      </c>
      <c r="C69" s="61"/>
      <c r="D69" s="15">
        <v>1479000</v>
      </c>
      <c r="E69" s="15">
        <v>-205500</v>
      </c>
      <c r="F69" s="62" t="s">
        <v>192</v>
      </c>
      <c r="G69" s="61"/>
      <c r="H69" s="63">
        <v>1273500</v>
      </c>
      <c r="I69" s="61"/>
      <c r="J69" s="61"/>
      <c r="K69" s="61"/>
    </row>
    <row r="70" spans="1:11" x14ac:dyDescent="0.25">
      <c r="A70" s="14" t="s">
        <v>193</v>
      </c>
      <c r="B70" s="60" t="s">
        <v>194</v>
      </c>
      <c r="C70" s="61"/>
      <c r="D70" s="15">
        <v>480000</v>
      </c>
      <c r="E70" s="15">
        <v>0</v>
      </c>
      <c r="F70" s="62" t="s">
        <v>24</v>
      </c>
      <c r="G70" s="61"/>
      <c r="H70" s="63">
        <v>480000</v>
      </c>
      <c r="I70" s="61"/>
      <c r="J70" s="61"/>
      <c r="K70" s="61"/>
    </row>
    <row r="71" spans="1:11" x14ac:dyDescent="0.25">
      <c r="A71" s="14" t="s">
        <v>195</v>
      </c>
      <c r="B71" s="60" t="s">
        <v>196</v>
      </c>
      <c r="C71" s="61"/>
      <c r="D71" s="15">
        <v>175000</v>
      </c>
      <c r="E71" s="15">
        <v>0</v>
      </c>
      <c r="F71" s="62" t="s">
        <v>24</v>
      </c>
      <c r="G71" s="61"/>
      <c r="H71" s="63">
        <v>175000</v>
      </c>
      <c r="I71" s="61"/>
      <c r="J71" s="61"/>
      <c r="K71" s="61"/>
    </row>
    <row r="72" spans="1:11" x14ac:dyDescent="0.25">
      <c r="A72" s="14" t="s">
        <v>197</v>
      </c>
      <c r="B72" s="60" t="s">
        <v>198</v>
      </c>
      <c r="C72" s="61"/>
      <c r="D72" s="15">
        <v>3235000</v>
      </c>
      <c r="E72" s="15">
        <v>1755000</v>
      </c>
      <c r="F72" s="62" t="s">
        <v>199</v>
      </c>
      <c r="G72" s="61"/>
      <c r="H72" s="63">
        <v>4990000</v>
      </c>
      <c r="I72" s="61"/>
      <c r="J72" s="61"/>
      <c r="K72" s="61"/>
    </row>
    <row r="73" spans="1:11" x14ac:dyDescent="0.25">
      <c r="A73" s="1" t="s">
        <v>0</v>
      </c>
      <c r="B73" s="64" t="s">
        <v>0</v>
      </c>
      <c r="C73" s="61"/>
      <c r="D73" s="1" t="s">
        <v>0</v>
      </c>
      <c r="E73" s="1" t="s">
        <v>0</v>
      </c>
      <c r="F73" s="64" t="s">
        <v>0</v>
      </c>
      <c r="G73" s="61"/>
      <c r="H73" s="64" t="s">
        <v>0</v>
      </c>
      <c r="I73" s="61"/>
      <c r="J73" s="61"/>
      <c r="K73" s="61"/>
    </row>
    <row r="74" spans="1:11" x14ac:dyDescent="0.25">
      <c r="A74" s="71" t="s">
        <v>200</v>
      </c>
      <c r="B74" s="61"/>
      <c r="C74" s="61"/>
      <c r="D74" s="61"/>
      <c r="E74" s="8" t="s">
        <v>0</v>
      </c>
      <c r="F74" s="71" t="s">
        <v>0</v>
      </c>
      <c r="G74" s="61"/>
      <c r="H74" s="71" t="s">
        <v>0</v>
      </c>
      <c r="I74" s="61"/>
      <c r="J74" s="61"/>
      <c r="K74" s="61"/>
    </row>
    <row r="75" spans="1:11" x14ac:dyDescent="0.25">
      <c r="A75" s="9" t="s">
        <v>201</v>
      </c>
      <c r="B75" s="65" t="s">
        <v>202</v>
      </c>
      <c r="C75" s="61"/>
      <c r="D75" s="10">
        <v>6339000</v>
      </c>
      <c r="E75" s="10">
        <v>8022000</v>
      </c>
      <c r="F75" s="66" t="s">
        <v>22</v>
      </c>
      <c r="G75" s="61"/>
      <c r="H75" s="67">
        <v>14361000</v>
      </c>
      <c r="I75" s="61"/>
      <c r="J75" s="61"/>
      <c r="K75" s="61"/>
    </row>
    <row r="76" spans="1:11" x14ac:dyDescent="0.25">
      <c r="A76" s="11" t="s">
        <v>203</v>
      </c>
      <c r="B76" s="68" t="s">
        <v>204</v>
      </c>
      <c r="C76" s="61"/>
      <c r="D76" s="12">
        <v>1000</v>
      </c>
      <c r="E76" s="12">
        <v>0</v>
      </c>
      <c r="F76" s="69" t="s">
        <v>24</v>
      </c>
      <c r="G76" s="61"/>
      <c r="H76" s="70">
        <v>1000</v>
      </c>
      <c r="I76" s="61"/>
      <c r="J76" s="61"/>
      <c r="K76" s="61"/>
    </row>
    <row r="77" spans="1:11" x14ac:dyDescent="0.25">
      <c r="A77" s="14" t="s">
        <v>205</v>
      </c>
      <c r="B77" s="60" t="s">
        <v>206</v>
      </c>
      <c r="C77" s="61"/>
      <c r="D77" s="15">
        <v>1000</v>
      </c>
      <c r="E77" s="15">
        <v>0</v>
      </c>
      <c r="F77" s="62" t="s">
        <v>24</v>
      </c>
      <c r="G77" s="61"/>
      <c r="H77" s="63">
        <v>1000</v>
      </c>
      <c r="I77" s="61"/>
      <c r="J77" s="61"/>
      <c r="K77" s="61"/>
    </row>
    <row r="78" spans="1:11" x14ac:dyDescent="0.25">
      <c r="A78" s="11" t="s">
        <v>207</v>
      </c>
      <c r="B78" s="68" t="s">
        <v>208</v>
      </c>
      <c r="C78" s="61"/>
      <c r="D78" s="12">
        <v>6338000</v>
      </c>
      <c r="E78" s="12">
        <v>8022000</v>
      </c>
      <c r="F78" s="69" t="s">
        <v>209</v>
      </c>
      <c r="G78" s="61"/>
      <c r="H78" s="70">
        <v>14360000</v>
      </c>
      <c r="I78" s="61"/>
      <c r="J78" s="61"/>
      <c r="K78" s="61"/>
    </row>
    <row r="79" spans="1:11" x14ac:dyDescent="0.25">
      <c r="A79" s="14" t="s">
        <v>210</v>
      </c>
      <c r="B79" s="60" t="s">
        <v>211</v>
      </c>
      <c r="C79" s="61"/>
      <c r="D79" s="15">
        <v>6338000</v>
      </c>
      <c r="E79" s="15">
        <v>8022000</v>
      </c>
      <c r="F79" s="62" t="s">
        <v>209</v>
      </c>
      <c r="G79" s="61"/>
      <c r="H79" s="63">
        <v>14360000</v>
      </c>
      <c r="I79" s="61"/>
      <c r="J79" s="61"/>
      <c r="K79" s="61"/>
    </row>
    <row r="80" spans="1:11" x14ac:dyDescent="0.25">
      <c r="A80" s="14" t="s">
        <v>212</v>
      </c>
      <c r="B80" s="60" t="s">
        <v>213</v>
      </c>
      <c r="C80" s="61"/>
      <c r="D80" s="15">
        <v>0</v>
      </c>
      <c r="E80" s="15">
        <v>0</v>
      </c>
      <c r="F80" s="62" t="s">
        <v>32</v>
      </c>
      <c r="G80" s="61"/>
      <c r="H80" s="63">
        <v>0</v>
      </c>
      <c r="I80" s="61"/>
      <c r="J80" s="61"/>
      <c r="K80" s="61"/>
    </row>
    <row r="81" spans="1:11" x14ac:dyDescent="0.25">
      <c r="A81" s="9" t="s">
        <v>214</v>
      </c>
      <c r="B81" s="65" t="s">
        <v>215</v>
      </c>
      <c r="C81" s="61"/>
      <c r="D81" s="10">
        <v>2527200</v>
      </c>
      <c r="E81" s="10">
        <v>0</v>
      </c>
      <c r="F81" s="66" t="s">
        <v>24</v>
      </c>
      <c r="G81" s="61"/>
      <c r="H81" s="67">
        <v>2527200</v>
      </c>
      <c r="I81" s="61"/>
      <c r="J81" s="61"/>
      <c r="K81" s="61"/>
    </row>
    <row r="82" spans="1:11" x14ac:dyDescent="0.25">
      <c r="A82" s="11" t="s">
        <v>216</v>
      </c>
      <c r="B82" s="68" t="s">
        <v>217</v>
      </c>
      <c r="C82" s="61"/>
      <c r="D82" s="12">
        <v>0</v>
      </c>
      <c r="E82" s="12">
        <v>0</v>
      </c>
      <c r="F82" s="69" t="s">
        <v>32</v>
      </c>
      <c r="G82" s="61"/>
      <c r="H82" s="70">
        <v>0</v>
      </c>
      <c r="I82" s="61"/>
      <c r="J82" s="61"/>
      <c r="K82" s="61"/>
    </row>
    <row r="83" spans="1:11" x14ac:dyDescent="0.25">
      <c r="A83" s="14" t="s">
        <v>218</v>
      </c>
      <c r="B83" s="60" t="s">
        <v>219</v>
      </c>
      <c r="C83" s="61"/>
      <c r="D83" s="15">
        <v>0</v>
      </c>
      <c r="E83" s="15">
        <v>0</v>
      </c>
      <c r="F83" s="62" t="s">
        <v>32</v>
      </c>
      <c r="G83" s="61"/>
      <c r="H83" s="63">
        <v>0</v>
      </c>
      <c r="I83" s="61"/>
      <c r="J83" s="61"/>
      <c r="K83" s="61"/>
    </row>
    <row r="84" spans="1:11" x14ac:dyDescent="0.25">
      <c r="A84" s="11" t="s">
        <v>220</v>
      </c>
      <c r="B84" s="68" t="s">
        <v>221</v>
      </c>
      <c r="C84" s="61"/>
      <c r="D84" s="12">
        <v>2527200</v>
      </c>
      <c r="E84" s="12">
        <v>0</v>
      </c>
      <c r="F84" s="69" t="s">
        <v>24</v>
      </c>
      <c r="G84" s="61"/>
      <c r="H84" s="70">
        <v>2527200</v>
      </c>
      <c r="I84" s="61"/>
      <c r="J84" s="61"/>
      <c r="K84" s="61"/>
    </row>
    <row r="85" spans="1:11" x14ac:dyDescent="0.25">
      <c r="A85" s="14" t="s">
        <v>222</v>
      </c>
      <c r="B85" s="60" t="s">
        <v>223</v>
      </c>
      <c r="C85" s="61"/>
      <c r="D85" s="15">
        <v>2480000</v>
      </c>
      <c r="E85" s="15">
        <v>0</v>
      </c>
      <c r="F85" s="62" t="s">
        <v>24</v>
      </c>
      <c r="G85" s="61"/>
      <c r="H85" s="63">
        <v>2480000</v>
      </c>
      <c r="I85" s="61"/>
      <c r="J85" s="61"/>
      <c r="K85" s="61"/>
    </row>
    <row r="86" spans="1:11" x14ac:dyDescent="0.25">
      <c r="A86" s="14" t="s">
        <v>224</v>
      </c>
      <c r="B86" s="60" t="s">
        <v>225</v>
      </c>
      <c r="C86" s="61"/>
      <c r="D86" s="15">
        <v>31500</v>
      </c>
      <c r="E86" s="15">
        <v>0</v>
      </c>
      <c r="F86" s="62" t="s">
        <v>24</v>
      </c>
      <c r="G86" s="61"/>
      <c r="H86" s="63">
        <v>31500</v>
      </c>
      <c r="I86" s="61"/>
      <c r="J86" s="61"/>
      <c r="K86" s="61"/>
    </row>
    <row r="87" spans="1:11" x14ac:dyDescent="0.25">
      <c r="A87" s="14" t="s">
        <v>226</v>
      </c>
      <c r="B87" s="60" t="s">
        <v>227</v>
      </c>
      <c r="C87" s="61"/>
      <c r="D87" s="15">
        <v>15700</v>
      </c>
      <c r="E87" s="15">
        <v>0</v>
      </c>
      <c r="F87" s="62" t="s">
        <v>24</v>
      </c>
      <c r="G87" s="61"/>
      <c r="H87" s="63">
        <v>15700</v>
      </c>
      <c r="I87" s="61"/>
      <c r="J87" s="61"/>
      <c r="K87" s="61"/>
    </row>
    <row r="88" spans="1:11" x14ac:dyDescent="0.25">
      <c r="A88" s="1" t="s">
        <v>0</v>
      </c>
      <c r="B88" s="64" t="s">
        <v>0</v>
      </c>
      <c r="C88" s="61"/>
      <c r="D88" s="1" t="s">
        <v>0</v>
      </c>
      <c r="E88" s="1" t="s">
        <v>0</v>
      </c>
      <c r="F88" s="64" t="s">
        <v>0</v>
      </c>
      <c r="G88" s="61"/>
      <c r="H88" s="64" t="s">
        <v>0</v>
      </c>
      <c r="I88" s="61"/>
      <c r="J88" s="61"/>
      <c r="K88" s="61"/>
    </row>
    <row r="89" spans="1:11" x14ac:dyDescent="0.25">
      <c r="A89" s="71" t="s">
        <v>228</v>
      </c>
      <c r="B89" s="61"/>
      <c r="C89" s="61"/>
      <c r="D89" s="61"/>
      <c r="E89" s="8" t="s">
        <v>0</v>
      </c>
      <c r="F89" s="71" t="s">
        <v>0</v>
      </c>
      <c r="G89" s="61"/>
      <c r="H89" s="71" t="s">
        <v>0</v>
      </c>
      <c r="I89" s="61"/>
      <c r="J89" s="61"/>
      <c r="K89" s="61"/>
    </row>
    <row r="90" spans="1:11" x14ac:dyDescent="0.25">
      <c r="A90" s="9" t="s">
        <v>229</v>
      </c>
      <c r="B90" s="65" t="s">
        <v>230</v>
      </c>
      <c r="C90" s="61"/>
      <c r="D90" s="10">
        <v>300000</v>
      </c>
      <c r="E90" s="10">
        <v>-2784211.97</v>
      </c>
      <c r="F90" s="66" t="s">
        <v>30</v>
      </c>
      <c r="G90" s="61"/>
      <c r="H90" s="67">
        <v>-2484211.9700000002</v>
      </c>
      <c r="I90" s="61"/>
      <c r="J90" s="61"/>
      <c r="K90" s="61"/>
    </row>
    <row r="91" spans="1:11" x14ac:dyDescent="0.25">
      <c r="A91" s="11" t="s">
        <v>231</v>
      </c>
      <c r="B91" s="68" t="s">
        <v>232</v>
      </c>
      <c r="C91" s="61"/>
      <c r="D91" s="12">
        <v>300000</v>
      </c>
      <c r="E91" s="12">
        <v>-2784211.97</v>
      </c>
      <c r="F91" s="69" t="s">
        <v>30</v>
      </c>
      <c r="G91" s="61"/>
      <c r="H91" s="70">
        <v>-2484211.9700000002</v>
      </c>
      <c r="I91" s="61"/>
      <c r="J91" s="61"/>
      <c r="K91" s="61"/>
    </row>
    <row r="92" spans="1:11" x14ac:dyDescent="0.25">
      <c r="A92" s="14" t="s">
        <v>233</v>
      </c>
      <c r="B92" s="60" t="s">
        <v>234</v>
      </c>
      <c r="C92" s="61"/>
      <c r="D92" s="15">
        <v>300000</v>
      </c>
      <c r="E92" s="15">
        <v>-2784211.97</v>
      </c>
      <c r="F92" s="62" t="s">
        <v>30</v>
      </c>
      <c r="G92" s="61"/>
      <c r="H92" s="63">
        <v>-2484211.9700000002</v>
      </c>
      <c r="I92" s="61"/>
      <c r="J92" s="61"/>
      <c r="K92" s="61"/>
    </row>
    <row r="93" spans="1:11" ht="24" x14ac:dyDescent="0.25">
      <c r="A93" s="16" t="s">
        <v>0</v>
      </c>
      <c r="B93" s="42" t="s">
        <v>259</v>
      </c>
      <c r="C93" s="42"/>
      <c r="D93" s="32">
        <v>0</v>
      </c>
      <c r="E93" s="51">
        <v>236563.97</v>
      </c>
      <c r="F93" s="64" t="s">
        <v>0</v>
      </c>
      <c r="G93" s="64"/>
      <c r="H93" s="46"/>
      <c r="I93" s="46">
        <v>236563.97</v>
      </c>
      <c r="J93" s="51">
        <v>236563.97</v>
      </c>
      <c r="K93" s="46">
        <v>236563.97</v>
      </c>
    </row>
    <row r="94" spans="1:11" x14ac:dyDescent="0.25">
      <c r="B94" s="43" t="s">
        <v>260</v>
      </c>
      <c r="C94" s="43"/>
      <c r="D94" s="54">
        <v>0</v>
      </c>
      <c r="E94" s="52">
        <v>-2547648</v>
      </c>
      <c r="H94" s="48"/>
      <c r="I94" s="48">
        <v>-2547648</v>
      </c>
      <c r="J94" s="53">
        <v>-2547648</v>
      </c>
      <c r="K94" s="48">
        <v>-2547648</v>
      </c>
    </row>
    <row r="95" spans="1:11" x14ac:dyDescent="0.25">
      <c r="B95" s="17" t="s">
        <v>261</v>
      </c>
      <c r="C95" s="17"/>
      <c r="D95" s="45">
        <v>300000</v>
      </c>
      <c r="E95" s="45">
        <v>0</v>
      </c>
      <c r="H95" s="49"/>
      <c r="I95" s="49">
        <f>I92+I93</f>
        <v>236563.97</v>
      </c>
      <c r="J95" s="49">
        <v>-2247648</v>
      </c>
      <c r="K95" s="49">
        <f>K92+K93</f>
        <v>236563.97</v>
      </c>
    </row>
    <row r="97" spans="1:13" x14ac:dyDescent="0.25">
      <c r="A97" s="59" t="s">
        <v>240</v>
      </c>
      <c r="B97" s="59"/>
      <c r="C97" s="59"/>
      <c r="D97" s="59"/>
      <c r="E97" s="59"/>
      <c r="F97" s="59"/>
      <c r="G97" s="59"/>
      <c r="H97" s="59"/>
      <c r="I97" s="59"/>
      <c r="J97" s="59"/>
      <c r="K97" s="20"/>
      <c r="L97" s="20"/>
      <c r="M97" s="20"/>
    </row>
    <row r="98" spans="1:13" x14ac:dyDescent="0.25">
      <c r="A98" s="21"/>
      <c r="B98" s="21"/>
      <c r="C98" s="21"/>
      <c r="D98" s="21"/>
      <c r="E98" s="21"/>
      <c r="F98" s="21"/>
      <c r="G98" s="21"/>
      <c r="H98" s="21"/>
      <c r="I98" s="20"/>
      <c r="J98" s="20"/>
      <c r="K98" s="20"/>
      <c r="L98" s="20"/>
      <c r="M98" s="20"/>
    </row>
    <row r="99" spans="1:13" x14ac:dyDescent="0.25">
      <c r="A99" s="21"/>
      <c r="B99" s="21"/>
      <c r="C99" s="21"/>
      <c r="D99" s="21"/>
      <c r="E99" s="21"/>
      <c r="F99" s="21"/>
      <c r="G99" s="21"/>
      <c r="H99" s="21"/>
      <c r="I99" s="20"/>
      <c r="J99" s="20"/>
      <c r="K99" s="20"/>
      <c r="L99" s="20"/>
      <c r="M99" s="20"/>
    </row>
    <row r="100" spans="1:13" x14ac:dyDescent="0.25">
      <c r="A100" s="21" t="s">
        <v>241</v>
      </c>
      <c r="B100" s="21"/>
      <c r="C100" s="21"/>
      <c r="D100" s="21"/>
      <c r="E100" s="21"/>
      <c r="F100" s="21"/>
      <c r="G100" s="21"/>
      <c r="H100" s="21"/>
      <c r="I100" s="20"/>
      <c r="J100" s="20"/>
      <c r="K100" s="20"/>
      <c r="L100" s="20"/>
      <c r="M100" s="20"/>
    </row>
    <row r="101" spans="1:13" x14ac:dyDescent="0.25">
      <c r="A101" s="21" t="s">
        <v>242</v>
      </c>
      <c r="B101" s="21"/>
      <c r="C101" s="21"/>
      <c r="D101" s="21"/>
      <c r="E101" s="21"/>
      <c r="F101" s="21"/>
      <c r="G101" s="21"/>
      <c r="H101" s="21"/>
      <c r="I101" s="20"/>
      <c r="J101" s="20"/>
      <c r="K101" s="20"/>
      <c r="L101" s="20"/>
      <c r="M101" s="20"/>
    </row>
  </sheetData>
  <mergeCells count="277">
    <mergeCell ref="B1:C1"/>
    <mergeCell ref="E1:K1"/>
    <mergeCell ref="A4:D4"/>
    <mergeCell ref="F4:G4"/>
    <mergeCell ref="H4:K4"/>
    <mergeCell ref="B5:C5"/>
    <mergeCell ref="F5:G5"/>
    <mergeCell ref="H5:K5"/>
    <mergeCell ref="B2:C2"/>
    <mergeCell ref="F2:G2"/>
    <mergeCell ref="H2:K2"/>
    <mergeCell ref="B3:C3"/>
    <mergeCell ref="F3:G3"/>
    <mergeCell ref="H3:K3"/>
    <mergeCell ref="B8:C8"/>
    <mergeCell ref="F8:G8"/>
    <mergeCell ref="H8:K8"/>
    <mergeCell ref="B9:C9"/>
    <mergeCell ref="F9:G9"/>
    <mergeCell ref="H9:K9"/>
    <mergeCell ref="B6:C6"/>
    <mergeCell ref="F6:G6"/>
    <mergeCell ref="H6:K6"/>
    <mergeCell ref="B7:C7"/>
    <mergeCell ref="F7:G7"/>
    <mergeCell ref="H7:K7"/>
    <mergeCell ref="B12:C12"/>
    <mergeCell ref="F12:G12"/>
    <mergeCell ref="H12:K12"/>
    <mergeCell ref="B13:C13"/>
    <mergeCell ref="F13:G13"/>
    <mergeCell ref="H13:K13"/>
    <mergeCell ref="B10:C10"/>
    <mergeCell ref="F10:G10"/>
    <mergeCell ref="H10:K10"/>
    <mergeCell ref="B11:C11"/>
    <mergeCell ref="F11:G11"/>
    <mergeCell ref="H11:K11"/>
    <mergeCell ref="B16:C16"/>
    <mergeCell ref="F16:G16"/>
    <mergeCell ref="H16:K16"/>
    <mergeCell ref="B17:C17"/>
    <mergeCell ref="F17:G17"/>
    <mergeCell ref="H17:K17"/>
    <mergeCell ref="B14:C14"/>
    <mergeCell ref="F14:G14"/>
    <mergeCell ref="H14:K14"/>
    <mergeCell ref="B15:C15"/>
    <mergeCell ref="F15:G15"/>
    <mergeCell ref="H15:K15"/>
    <mergeCell ref="B20:C20"/>
    <mergeCell ref="F20:G20"/>
    <mergeCell ref="H20:K20"/>
    <mergeCell ref="B21:C21"/>
    <mergeCell ref="F21:G21"/>
    <mergeCell ref="H21:K21"/>
    <mergeCell ref="B18:C18"/>
    <mergeCell ref="F18:G18"/>
    <mergeCell ref="H18:K18"/>
    <mergeCell ref="B19:C19"/>
    <mergeCell ref="F19:G19"/>
    <mergeCell ref="H19:K19"/>
    <mergeCell ref="B24:C24"/>
    <mergeCell ref="F24:G24"/>
    <mergeCell ref="H24:K24"/>
    <mergeCell ref="B25:C25"/>
    <mergeCell ref="F25:G25"/>
    <mergeCell ref="H25:K25"/>
    <mergeCell ref="B22:C22"/>
    <mergeCell ref="F22:G22"/>
    <mergeCell ref="H22:K22"/>
    <mergeCell ref="B23:C23"/>
    <mergeCell ref="F23:G23"/>
    <mergeCell ref="H23:K23"/>
    <mergeCell ref="B28:C28"/>
    <mergeCell ref="F28:G28"/>
    <mergeCell ref="H28:K28"/>
    <mergeCell ref="B29:C29"/>
    <mergeCell ref="F29:G29"/>
    <mergeCell ref="H29:K29"/>
    <mergeCell ref="B26:C26"/>
    <mergeCell ref="F26:G26"/>
    <mergeCell ref="H26:K26"/>
    <mergeCell ref="B27:C27"/>
    <mergeCell ref="F27:G27"/>
    <mergeCell ref="H27:K27"/>
    <mergeCell ref="B32:C32"/>
    <mergeCell ref="F32:G32"/>
    <mergeCell ref="H32:K32"/>
    <mergeCell ref="B33:C33"/>
    <mergeCell ref="F33:G33"/>
    <mergeCell ref="H33:K33"/>
    <mergeCell ref="B30:C30"/>
    <mergeCell ref="F30:G30"/>
    <mergeCell ref="H30:K30"/>
    <mergeCell ref="B31:C31"/>
    <mergeCell ref="F31:G31"/>
    <mergeCell ref="H31:K31"/>
    <mergeCell ref="B36:C36"/>
    <mergeCell ref="F36:G36"/>
    <mergeCell ref="H36:K36"/>
    <mergeCell ref="B37:C37"/>
    <mergeCell ref="F37:G37"/>
    <mergeCell ref="H37:K37"/>
    <mergeCell ref="B34:C34"/>
    <mergeCell ref="F34:G34"/>
    <mergeCell ref="H34:K34"/>
    <mergeCell ref="B35:C35"/>
    <mergeCell ref="F35:G35"/>
    <mergeCell ref="H35:K35"/>
    <mergeCell ref="B40:C40"/>
    <mergeCell ref="F40:G40"/>
    <mergeCell ref="H40:K40"/>
    <mergeCell ref="B41:C41"/>
    <mergeCell ref="F41:G41"/>
    <mergeCell ref="H41:K41"/>
    <mergeCell ref="B38:C38"/>
    <mergeCell ref="F38:G38"/>
    <mergeCell ref="H38:K38"/>
    <mergeCell ref="B39:C39"/>
    <mergeCell ref="F39:G39"/>
    <mergeCell ref="H39:K39"/>
    <mergeCell ref="B44:C44"/>
    <mergeCell ref="F44:G44"/>
    <mergeCell ref="H44:K44"/>
    <mergeCell ref="B45:C45"/>
    <mergeCell ref="F45:G45"/>
    <mergeCell ref="H45:K45"/>
    <mergeCell ref="B42:C42"/>
    <mergeCell ref="F42:G42"/>
    <mergeCell ref="H42:K42"/>
    <mergeCell ref="B43:C43"/>
    <mergeCell ref="F43:G43"/>
    <mergeCell ref="H43:K43"/>
    <mergeCell ref="B48:C48"/>
    <mergeCell ref="F48:G48"/>
    <mergeCell ref="H48:K48"/>
    <mergeCell ref="B49:C49"/>
    <mergeCell ref="F49:G49"/>
    <mergeCell ref="H49:K49"/>
    <mergeCell ref="B46:C46"/>
    <mergeCell ref="F46:G46"/>
    <mergeCell ref="H46:K46"/>
    <mergeCell ref="B47:C47"/>
    <mergeCell ref="F47:G47"/>
    <mergeCell ref="H47:K47"/>
    <mergeCell ref="B52:C52"/>
    <mergeCell ref="F52:G52"/>
    <mergeCell ref="H52:K52"/>
    <mergeCell ref="B53:C53"/>
    <mergeCell ref="F53:G53"/>
    <mergeCell ref="H53:K53"/>
    <mergeCell ref="B50:C50"/>
    <mergeCell ref="F50:G50"/>
    <mergeCell ref="H50:K50"/>
    <mergeCell ref="B51:C51"/>
    <mergeCell ref="F51:G51"/>
    <mergeCell ref="H51:K51"/>
    <mergeCell ref="B56:C56"/>
    <mergeCell ref="F56:G56"/>
    <mergeCell ref="H56:K56"/>
    <mergeCell ref="B57:C57"/>
    <mergeCell ref="F57:G57"/>
    <mergeCell ref="H57:K57"/>
    <mergeCell ref="B54:C54"/>
    <mergeCell ref="F54:G54"/>
    <mergeCell ref="H54:K54"/>
    <mergeCell ref="B55:C55"/>
    <mergeCell ref="F55:G55"/>
    <mergeCell ref="H55:K55"/>
    <mergeCell ref="B60:C60"/>
    <mergeCell ref="F60:G60"/>
    <mergeCell ref="H60:K60"/>
    <mergeCell ref="B61:C61"/>
    <mergeCell ref="F61:G61"/>
    <mergeCell ref="H61:K61"/>
    <mergeCell ref="B58:C58"/>
    <mergeCell ref="F58:G58"/>
    <mergeCell ref="H58:K58"/>
    <mergeCell ref="B59:C59"/>
    <mergeCell ref="F59:G59"/>
    <mergeCell ref="H59:K59"/>
    <mergeCell ref="B64:C64"/>
    <mergeCell ref="F64:G64"/>
    <mergeCell ref="H64:K64"/>
    <mergeCell ref="B65:C65"/>
    <mergeCell ref="F65:G65"/>
    <mergeCell ref="H65:K65"/>
    <mergeCell ref="B62:C62"/>
    <mergeCell ref="F62:G62"/>
    <mergeCell ref="H62:K62"/>
    <mergeCell ref="B63:C63"/>
    <mergeCell ref="F63:G63"/>
    <mergeCell ref="H63:K63"/>
    <mergeCell ref="B68:C68"/>
    <mergeCell ref="F68:G68"/>
    <mergeCell ref="H68:K68"/>
    <mergeCell ref="B69:C69"/>
    <mergeCell ref="F69:G69"/>
    <mergeCell ref="H69:K69"/>
    <mergeCell ref="B66:C66"/>
    <mergeCell ref="F66:G66"/>
    <mergeCell ref="H66:K66"/>
    <mergeCell ref="B67:C67"/>
    <mergeCell ref="F67:G67"/>
    <mergeCell ref="H67:K67"/>
    <mergeCell ref="B72:C72"/>
    <mergeCell ref="F72:G72"/>
    <mergeCell ref="H72:K72"/>
    <mergeCell ref="B73:C73"/>
    <mergeCell ref="F73:G73"/>
    <mergeCell ref="H73:K73"/>
    <mergeCell ref="B70:C70"/>
    <mergeCell ref="F70:G70"/>
    <mergeCell ref="H70:K70"/>
    <mergeCell ref="B71:C71"/>
    <mergeCell ref="F71:G71"/>
    <mergeCell ref="H71:K71"/>
    <mergeCell ref="B76:C76"/>
    <mergeCell ref="F76:G76"/>
    <mergeCell ref="H76:K76"/>
    <mergeCell ref="B77:C77"/>
    <mergeCell ref="F77:G77"/>
    <mergeCell ref="H77:K77"/>
    <mergeCell ref="A74:D74"/>
    <mergeCell ref="F74:G74"/>
    <mergeCell ref="H74:K74"/>
    <mergeCell ref="B75:C75"/>
    <mergeCell ref="F75:G75"/>
    <mergeCell ref="H75:K75"/>
    <mergeCell ref="B80:C80"/>
    <mergeCell ref="F80:G80"/>
    <mergeCell ref="H80:K80"/>
    <mergeCell ref="B81:C81"/>
    <mergeCell ref="F81:G81"/>
    <mergeCell ref="H81:K81"/>
    <mergeCell ref="B78:C78"/>
    <mergeCell ref="F78:G78"/>
    <mergeCell ref="H78:K78"/>
    <mergeCell ref="B79:C79"/>
    <mergeCell ref="F79:G79"/>
    <mergeCell ref="H79:K79"/>
    <mergeCell ref="B84:C84"/>
    <mergeCell ref="F84:G84"/>
    <mergeCell ref="H84:K84"/>
    <mergeCell ref="B85:C85"/>
    <mergeCell ref="F85:G85"/>
    <mergeCell ref="H85:K85"/>
    <mergeCell ref="B82:C82"/>
    <mergeCell ref="F82:G82"/>
    <mergeCell ref="H82:K82"/>
    <mergeCell ref="B83:C83"/>
    <mergeCell ref="F83:G83"/>
    <mergeCell ref="H83:K83"/>
    <mergeCell ref="B88:C88"/>
    <mergeCell ref="F88:G88"/>
    <mergeCell ref="H88:K88"/>
    <mergeCell ref="A89:D89"/>
    <mergeCell ref="F89:G89"/>
    <mergeCell ref="H89:K89"/>
    <mergeCell ref="B86:C86"/>
    <mergeCell ref="F86:G86"/>
    <mergeCell ref="H86:K86"/>
    <mergeCell ref="B87:C87"/>
    <mergeCell ref="F87:G87"/>
    <mergeCell ref="H87:K87"/>
    <mergeCell ref="A97:J97"/>
    <mergeCell ref="B92:C92"/>
    <mergeCell ref="F92:G92"/>
    <mergeCell ref="H92:K92"/>
    <mergeCell ref="F93:G93"/>
    <mergeCell ref="B90:C90"/>
    <mergeCell ref="F90:G90"/>
    <mergeCell ref="H90:K90"/>
    <mergeCell ref="B91:C91"/>
    <mergeCell ref="F91:G91"/>
    <mergeCell ref="H91:K91"/>
  </mergeCells>
  <pageMargins left="0.19685039370078741" right="0.19685039370078741" top="0.19685039370078741" bottom="0.19685039370078741" header="0.39370078740157483" footer="0.39370078740157483"/>
  <pageSetup paperSize="9" orientation="landscape" horizontalDpi="300" verticalDpi="300" r:id="rId1"/>
  <headerFooter alignWithMargins="0"/>
  <rowBreaks count="2" manualBreakCount="2">
    <brk id="37" max="10" man="1"/>
    <brk id="73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workbookViewId="0">
      <selection activeCell="B6" sqref="B6"/>
    </sheetView>
  </sheetViews>
  <sheetFormatPr defaultRowHeight="15" x14ac:dyDescent="0.25"/>
  <cols>
    <col min="1" max="1" width="0.5703125" customWidth="1"/>
    <col min="2" max="2" width="3.5703125" customWidth="1"/>
    <col min="3" max="3" width="44.5703125" customWidth="1"/>
    <col min="4" max="4" width="35.140625" customWidth="1"/>
    <col min="5" max="6" width="17.28515625" customWidth="1"/>
    <col min="7" max="7" width="6" customWidth="1"/>
    <col min="8" max="8" width="3.28515625" customWidth="1"/>
    <col min="9" max="9" width="4.28515625" customWidth="1"/>
    <col min="10" max="10" width="0.5703125" customWidth="1"/>
    <col min="11" max="11" width="12.42578125" customWidth="1"/>
    <col min="12" max="12" width="0" hidden="1" customWidth="1"/>
  </cols>
  <sheetData>
    <row r="1" spans="1:12" x14ac:dyDescent="0.25">
      <c r="A1" s="85"/>
      <c r="B1" s="81"/>
      <c r="C1" s="81"/>
      <c r="D1" s="20"/>
      <c r="E1" s="20"/>
      <c r="F1" s="20"/>
      <c r="G1" s="20"/>
      <c r="H1" s="20"/>
      <c r="I1" s="20"/>
      <c r="J1" s="20"/>
      <c r="K1" s="20"/>
      <c r="L1" s="20"/>
    </row>
    <row r="2" spans="1:12" ht="15" customHeight="1" x14ac:dyDescent="0.25">
      <c r="A2" s="40" t="s">
        <v>257</v>
      </c>
      <c r="B2" s="39"/>
      <c r="C2" s="39"/>
      <c r="D2" s="20"/>
      <c r="E2" s="20"/>
      <c r="F2" s="20"/>
      <c r="G2" s="20"/>
      <c r="H2" s="20"/>
      <c r="I2" s="20"/>
      <c r="J2" s="20"/>
      <c r="K2" s="20"/>
      <c r="L2" s="20"/>
    </row>
    <row r="3" spans="1:12" x14ac:dyDescent="0.25">
      <c r="A3" s="86"/>
      <c r="B3" s="87"/>
      <c r="C3" s="87"/>
      <c r="D3" s="20"/>
      <c r="E3" s="20"/>
      <c r="F3" s="20"/>
      <c r="G3" s="20"/>
      <c r="H3" s="20"/>
      <c r="I3" s="20"/>
      <c r="J3" s="20"/>
      <c r="K3" s="20"/>
      <c r="L3" s="20"/>
    </row>
    <row r="4" spans="1:12" x14ac:dyDescent="0.25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</row>
    <row r="5" spans="1:12" x14ac:dyDescent="0.25">
      <c r="A5" s="20"/>
      <c r="B5" s="88" t="s">
        <v>258</v>
      </c>
      <c r="C5" s="81"/>
      <c r="D5" s="81"/>
      <c r="E5" s="81"/>
      <c r="F5" s="81"/>
      <c r="G5" s="81"/>
      <c r="H5" s="81"/>
      <c r="I5" s="81"/>
      <c r="J5" s="81"/>
      <c r="K5" s="81"/>
      <c r="L5" s="20"/>
    </row>
    <row r="6" spans="1:12" x14ac:dyDescent="0.25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</row>
    <row r="7" spans="1:12" x14ac:dyDescent="0.25">
      <c r="A7" s="20"/>
      <c r="B7" s="89" t="s">
        <v>1</v>
      </c>
      <c r="C7" s="81"/>
      <c r="D7" s="81"/>
      <c r="E7" s="81"/>
      <c r="F7" s="81"/>
      <c r="G7" s="81"/>
      <c r="H7" s="81"/>
      <c r="I7" s="81"/>
      <c r="J7" s="81"/>
      <c r="K7" s="81"/>
      <c r="L7" s="20"/>
    </row>
    <row r="8" spans="1:12" x14ac:dyDescent="0.25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</row>
    <row r="9" spans="1:12" x14ac:dyDescent="0.25">
      <c r="A9" s="85" t="s">
        <v>0</v>
      </c>
      <c r="B9" s="81"/>
      <c r="C9" s="85" t="s">
        <v>0</v>
      </c>
      <c r="D9" s="81"/>
      <c r="E9" s="27" t="s">
        <v>0</v>
      </c>
      <c r="F9" s="90" t="s">
        <v>2</v>
      </c>
      <c r="G9" s="81"/>
      <c r="H9" s="81"/>
      <c r="I9" s="81"/>
      <c r="J9" s="81"/>
      <c r="K9" s="81"/>
      <c r="L9" s="81"/>
    </row>
    <row r="10" spans="1:12" x14ac:dyDescent="0.25">
      <c r="A10" s="84" t="s">
        <v>0</v>
      </c>
      <c r="B10" s="81"/>
      <c r="C10" s="84" t="s">
        <v>0</v>
      </c>
      <c r="D10" s="81"/>
      <c r="E10" s="13" t="s">
        <v>3</v>
      </c>
      <c r="F10" s="13" t="s">
        <v>4</v>
      </c>
      <c r="G10" s="69" t="s">
        <v>5</v>
      </c>
      <c r="H10" s="81"/>
      <c r="I10" s="69" t="s">
        <v>6</v>
      </c>
      <c r="J10" s="81"/>
      <c r="K10" s="81"/>
      <c r="L10" s="81"/>
    </row>
    <row r="11" spans="1:12" x14ac:dyDescent="0.25">
      <c r="A11" s="68" t="s">
        <v>0</v>
      </c>
      <c r="B11" s="81"/>
      <c r="C11" s="68" t="s">
        <v>0</v>
      </c>
      <c r="D11" s="81"/>
      <c r="E11" s="14" t="s">
        <v>0</v>
      </c>
      <c r="F11" s="14" t="s">
        <v>0</v>
      </c>
      <c r="G11" s="60" t="s">
        <v>0</v>
      </c>
      <c r="H11" s="81"/>
      <c r="I11" s="60" t="s">
        <v>0</v>
      </c>
      <c r="J11" s="81"/>
      <c r="K11" s="81"/>
      <c r="L11" s="81"/>
    </row>
    <row r="12" spans="1:12" x14ac:dyDescent="0.25">
      <c r="A12" s="68" t="s">
        <v>7</v>
      </c>
      <c r="B12" s="81"/>
      <c r="C12" s="68" t="s">
        <v>8</v>
      </c>
      <c r="D12" s="81"/>
      <c r="E12" s="14" t="s">
        <v>0</v>
      </c>
      <c r="F12" s="14" t="s">
        <v>0</v>
      </c>
      <c r="G12" s="60" t="s">
        <v>0</v>
      </c>
      <c r="H12" s="81"/>
      <c r="I12" s="60" t="s">
        <v>0</v>
      </c>
      <c r="J12" s="81"/>
      <c r="K12" s="81"/>
      <c r="L12" s="81"/>
    </row>
    <row r="13" spans="1:12" x14ac:dyDescent="0.25">
      <c r="A13" s="80" t="s">
        <v>0</v>
      </c>
      <c r="B13" s="81"/>
      <c r="C13" s="68" t="s">
        <v>9</v>
      </c>
      <c r="D13" s="81"/>
      <c r="E13" s="30">
        <v>86040300</v>
      </c>
      <c r="F13" s="30">
        <v>3157711.97</v>
      </c>
      <c r="G13" s="82" t="s">
        <v>243</v>
      </c>
      <c r="H13" s="81"/>
      <c r="I13" s="83">
        <v>89198011.969999999</v>
      </c>
      <c r="J13" s="81"/>
      <c r="K13" s="81"/>
      <c r="L13" s="81"/>
    </row>
    <row r="14" spans="1:12" x14ac:dyDescent="0.25">
      <c r="A14" s="80" t="s">
        <v>0</v>
      </c>
      <c r="B14" s="81"/>
      <c r="C14" s="68" t="s">
        <v>11</v>
      </c>
      <c r="D14" s="81"/>
      <c r="E14" s="30">
        <v>2000000</v>
      </c>
      <c r="F14" s="30">
        <v>0</v>
      </c>
      <c r="G14" s="82" t="s">
        <v>24</v>
      </c>
      <c r="H14" s="81"/>
      <c r="I14" s="83">
        <v>2000000</v>
      </c>
      <c r="J14" s="81"/>
      <c r="K14" s="81"/>
      <c r="L14" s="81"/>
    </row>
    <row r="15" spans="1:12" x14ac:dyDescent="0.25">
      <c r="A15" s="80" t="s">
        <v>0</v>
      </c>
      <c r="B15" s="81"/>
      <c r="C15" s="68" t="s">
        <v>13</v>
      </c>
      <c r="D15" s="81"/>
      <c r="E15" s="30">
        <v>56336300</v>
      </c>
      <c r="F15" s="30">
        <v>1371000</v>
      </c>
      <c r="G15" s="82" t="s">
        <v>244</v>
      </c>
      <c r="H15" s="81"/>
      <c r="I15" s="83">
        <v>57707300</v>
      </c>
      <c r="J15" s="81"/>
      <c r="K15" s="81"/>
      <c r="L15" s="81"/>
    </row>
    <row r="16" spans="1:12" x14ac:dyDescent="0.25">
      <c r="A16" s="80" t="s">
        <v>0</v>
      </c>
      <c r="B16" s="81"/>
      <c r="C16" s="68" t="s">
        <v>15</v>
      </c>
      <c r="D16" s="81"/>
      <c r="E16" s="30">
        <v>35043000</v>
      </c>
      <c r="F16" s="30">
        <v>7024500</v>
      </c>
      <c r="G16" s="82" t="s">
        <v>245</v>
      </c>
      <c r="H16" s="81"/>
      <c r="I16" s="83">
        <v>42067500</v>
      </c>
      <c r="J16" s="81"/>
      <c r="K16" s="81"/>
      <c r="L16" s="81"/>
    </row>
    <row r="17" spans="1:12" x14ac:dyDescent="0.25">
      <c r="A17" s="80" t="s">
        <v>0</v>
      </c>
      <c r="B17" s="81"/>
      <c r="C17" s="68" t="s">
        <v>17</v>
      </c>
      <c r="D17" s="81"/>
      <c r="E17" s="30">
        <v>-3339000</v>
      </c>
      <c r="F17" s="30">
        <v>-5237788.03</v>
      </c>
      <c r="G17" s="82" t="s">
        <v>246</v>
      </c>
      <c r="H17" s="81"/>
      <c r="I17" s="83">
        <v>-8576788.0299999993</v>
      </c>
      <c r="J17" s="81"/>
      <c r="K17" s="81"/>
      <c r="L17" s="81"/>
    </row>
    <row r="18" spans="1:12" x14ac:dyDescent="0.25">
      <c r="A18" s="68" t="s">
        <v>0</v>
      </c>
      <c r="B18" s="81"/>
      <c r="C18" s="68" t="s">
        <v>0</v>
      </c>
      <c r="D18" s="81"/>
      <c r="E18" s="14" t="s">
        <v>0</v>
      </c>
      <c r="F18" s="14" t="s">
        <v>0</v>
      </c>
      <c r="G18" s="60" t="s">
        <v>0</v>
      </c>
      <c r="H18" s="81"/>
      <c r="I18" s="60" t="s">
        <v>0</v>
      </c>
      <c r="J18" s="81"/>
      <c r="K18" s="81"/>
      <c r="L18" s="81"/>
    </row>
    <row r="19" spans="1:12" x14ac:dyDescent="0.25">
      <c r="A19" s="68" t="s">
        <v>19</v>
      </c>
      <c r="B19" s="81"/>
      <c r="C19" s="68" t="s">
        <v>20</v>
      </c>
      <c r="D19" s="81"/>
      <c r="E19" s="14" t="s">
        <v>0</v>
      </c>
      <c r="F19" s="14" t="s">
        <v>0</v>
      </c>
      <c r="G19" s="60" t="s">
        <v>0</v>
      </c>
      <c r="H19" s="81"/>
      <c r="I19" s="60" t="s">
        <v>0</v>
      </c>
      <c r="J19" s="81"/>
      <c r="K19" s="81"/>
      <c r="L19" s="81"/>
    </row>
    <row r="20" spans="1:12" x14ac:dyDescent="0.25">
      <c r="A20" s="80" t="s">
        <v>0</v>
      </c>
      <c r="B20" s="81"/>
      <c r="C20" s="68" t="s">
        <v>21</v>
      </c>
      <c r="D20" s="81"/>
      <c r="E20" s="30">
        <v>5739000</v>
      </c>
      <c r="F20" s="30">
        <v>8022000</v>
      </c>
      <c r="G20" s="82" t="s">
        <v>247</v>
      </c>
      <c r="H20" s="81"/>
      <c r="I20" s="83">
        <v>13761000</v>
      </c>
      <c r="J20" s="81"/>
      <c r="K20" s="81"/>
      <c r="L20" s="81"/>
    </row>
    <row r="21" spans="1:12" x14ac:dyDescent="0.25">
      <c r="A21" s="80" t="s">
        <v>0</v>
      </c>
      <c r="B21" s="81"/>
      <c r="C21" s="68" t="s">
        <v>23</v>
      </c>
      <c r="D21" s="81"/>
      <c r="E21" s="30">
        <v>2400000</v>
      </c>
      <c r="F21" s="30">
        <v>0</v>
      </c>
      <c r="G21" s="82" t="s">
        <v>24</v>
      </c>
      <c r="H21" s="81"/>
      <c r="I21" s="83">
        <v>2400000</v>
      </c>
      <c r="J21" s="81"/>
      <c r="K21" s="81"/>
      <c r="L21" s="81"/>
    </row>
    <row r="22" spans="1:12" x14ac:dyDescent="0.25">
      <c r="A22" s="80" t="s">
        <v>0</v>
      </c>
      <c r="B22" s="81"/>
      <c r="C22" s="68" t="s">
        <v>25</v>
      </c>
      <c r="D22" s="81"/>
      <c r="E22" s="30">
        <v>3339000</v>
      </c>
      <c r="F22" s="30">
        <v>8022000</v>
      </c>
      <c r="G22" s="82" t="s">
        <v>248</v>
      </c>
      <c r="H22" s="81"/>
      <c r="I22" s="83">
        <v>11361000</v>
      </c>
      <c r="J22" s="81"/>
      <c r="K22" s="81"/>
      <c r="L22" s="81"/>
    </row>
    <row r="23" spans="1:12" x14ac:dyDescent="0.25">
      <c r="A23" s="68" t="s">
        <v>0</v>
      </c>
      <c r="B23" s="81"/>
      <c r="C23" s="68" t="s">
        <v>0</v>
      </c>
      <c r="D23" s="81"/>
      <c r="E23" s="14" t="s">
        <v>0</v>
      </c>
      <c r="F23" s="14" t="s">
        <v>0</v>
      </c>
      <c r="G23" s="60" t="s">
        <v>0</v>
      </c>
      <c r="H23" s="81"/>
      <c r="I23" s="60" t="s">
        <v>0</v>
      </c>
      <c r="J23" s="81"/>
      <c r="K23" s="81"/>
      <c r="L23" s="81"/>
    </row>
    <row r="24" spans="1:12" x14ac:dyDescent="0.25">
      <c r="A24" s="68" t="s">
        <v>27</v>
      </c>
      <c r="B24" s="81"/>
      <c r="C24" s="68" t="s">
        <v>28</v>
      </c>
      <c r="D24" s="81"/>
      <c r="E24" s="14" t="s">
        <v>0</v>
      </c>
      <c r="F24" s="14" t="s">
        <v>0</v>
      </c>
      <c r="G24" s="60" t="s">
        <v>0</v>
      </c>
      <c r="H24" s="81"/>
      <c r="I24" s="60" t="s">
        <v>0</v>
      </c>
      <c r="J24" s="81"/>
      <c r="K24" s="81"/>
      <c r="L24" s="81"/>
    </row>
    <row r="25" spans="1:12" x14ac:dyDescent="0.25">
      <c r="A25" s="80" t="s">
        <v>0</v>
      </c>
      <c r="B25" s="81"/>
      <c r="C25" s="68" t="s">
        <v>29</v>
      </c>
      <c r="D25" s="81"/>
      <c r="E25" s="30">
        <v>0</v>
      </c>
      <c r="F25" s="30">
        <v>-2784211.97</v>
      </c>
      <c r="G25" s="82" t="s">
        <v>64</v>
      </c>
      <c r="H25" s="81"/>
      <c r="I25" s="83">
        <v>-2784211.97</v>
      </c>
      <c r="J25" s="81"/>
      <c r="K25" s="81"/>
      <c r="L25" s="81"/>
    </row>
    <row r="26" spans="1:12" x14ac:dyDescent="0.25">
      <c r="A26" s="68" t="s">
        <v>0</v>
      </c>
      <c r="B26" s="81"/>
      <c r="C26" s="68" t="s">
        <v>0</v>
      </c>
      <c r="D26" s="81"/>
      <c r="E26" s="14" t="s">
        <v>0</v>
      </c>
      <c r="F26" s="14" t="s">
        <v>0</v>
      </c>
      <c r="G26" s="60" t="s">
        <v>0</v>
      </c>
      <c r="H26" s="81"/>
      <c r="I26" s="60" t="s">
        <v>0</v>
      </c>
      <c r="J26" s="81"/>
      <c r="K26" s="81"/>
      <c r="L26" s="81"/>
    </row>
    <row r="27" spans="1:12" x14ac:dyDescent="0.25">
      <c r="A27" s="68" t="s">
        <v>0</v>
      </c>
      <c r="B27" s="81"/>
      <c r="C27" s="68" t="s">
        <v>0</v>
      </c>
      <c r="D27" s="81"/>
      <c r="E27" s="14" t="s">
        <v>0</v>
      </c>
      <c r="F27" s="14" t="s">
        <v>0</v>
      </c>
      <c r="G27" s="60" t="s">
        <v>0</v>
      </c>
      <c r="H27" s="81"/>
      <c r="I27" s="60" t="s">
        <v>0</v>
      </c>
      <c r="J27" s="81"/>
      <c r="K27" s="81"/>
      <c r="L27" s="81"/>
    </row>
    <row r="28" spans="1:12" x14ac:dyDescent="0.25">
      <c r="A28" s="80" t="s">
        <v>0</v>
      </c>
      <c r="B28" s="81"/>
      <c r="C28" s="68" t="s">
        <v>31</v>
      </c>
      <c r="D28" s="81"/>
      <c r="E28" s="30">
        <v>0</v>
      </c>
      <c r="F28" s="30">
        <v>0</v>
      </c>
      <c r="G28" s="82" t="s">
        <v>32</v>
      </c>
      <c r="H28" s="81"/>
      <c r="I28" s="83">
        <v>0</v>
      </c>
      <c r="J28" s="81"/>
      <c r="K28" s="81"/>
      <c r="L28" s="81"/>
    </row>
  </sheetData>
  <mergeCells count="83">
    <mergeCell ref="A1:C1"/>
    <mergeCell ref="A3:C3"/>
    <mergeCell ref="B5:K5"/>
    <mergeCell ref="B7:K7"/>
    <mergeCell ref="A9:B9"/>
    <mergeCell ref="C9:D9"/>
    <mergeCell ref="F9:L9"/>
    <mergeCell ref="A10:B10"/>
    <mergeCell ref="C10:D10"/>
    <mergeCell ref="G10:H10"/>
    <mergeCell ref="I10:L10"/>
    <mergeCell ref="A11:B11"/>
    <mergeCell ref="C11:D11"/>
    <mergeCell ref="G11:H11"/>
    <mergeCell ref="I11:L11"/>
    <mergeCell ref="A12:B12"/>
    <mergeCell ref="C12:D12"/>
    <mergeCell ref="G12:H12"/>
    <mergeCell ref="I12:L12"/>
    <mergeCell ref="A13:B13"/>
    <mergeCell ref="C13:D13"/>
    <mergeCell ref="G13:H13"/>
    <mergeCell ref="I13:L13"/>
    <mergeCell ref="A14:B14"/>
    <mergeCell ref="C14:D14"/>
    <mergeCell ref="G14:H14"/>
    <mergeCell ref="I14:L14"/>
    <mergeCell ref="A15:B15"/>
    <mergeCell ref="C15:D15"/>
    <mergeCell ref="G15:H15"/>
    <mergeCell ref="I15:L15"/>
    <mergeCell ref="A16:B16"/>
    <mergeCell ref="C16:D16"/>
    <mergeCell ref="G16:H16"/>
    <mergeCell ref="I16:L16"/>
    <mergeCell ref="A17:B17"/>
    <mergeCell ref="C17:D17"/>
    <mergeCell ref="G17:H17"/>
    <mergeCell ref="I17:L17"/>
    <mergeCell ref="A18:B18"/>
    <mergeCell ref="C18:D18"/>
    <mergeCell ref="G18:H18"/>
    <mergeCell ref="I18:L18"/>
    <mergeCell ref="A19:B19"/>
    <mergeCell ref="C19:D19"/>
    <mergeCell ref="G19:H19"/>
    <mergeCell ref="I19:L19"/>
    <mergeCell ref="A20:B20"/>
    <mergeCell ref="C20:D20"/>
    <mergeCell ref="G20:H20"/>
    <mergeCell ref="I20:L20"/>
    <mergeCell ref="A21:B21"/>
    <mergeCell ref="C21:D21"/>
    <mergeCell ref="G21:H21"/>
    <mergeCell ref="I21:L21"/>
    <mergeCell ref="A22:B22"/>
    <mergeCell ref="C22:D22"/>
    <mergeCell ref="G22:H22"/>
    <mergeCell ref="I22:L22"/>
    <mergeCell ref="A23:B23"/>
    <mergeCell ref="C23:D23"/>
    <mergeCell ref="G23:H23"/>
    <mergeCell ref="I23:L23"/>
    <mergeCell ref="A24:B24"/>
    <mergeCell ref="C24:D24"/>
    <mergeCell ref="G24:H24"/>
    <mergeCell ref="I24:L24"/>
    <mergeCell ref="A25:B25"/>
    <mergeCell ref="C25:D25"/>
    <mergeCell ref="G25:H25"/>
    <mergeCell ref="I25:L25"/>
    <mergeCell ref="A28:B28"/>
    <mergeCell ref="C28:D28"/>
    <mergeCell ref="G28:H28"/>
    <mergeCell ref="I28:L28"/>
    <mergeCell ref="A26:B26"/>
    <mergeCell ref="C26:D26"/>
    <mergeCell ref="G26:H26"/>
    <mergeCell ref="I26:L26"/>
    <mergeCell ref="A27:B27"/>
    <mergeCell ref="C27:D27"/>
    <mergeCell ref="G27:H27"/>
    <mergeCell ref="I27:L27"/>
  </mergeCells>
  <pageMargins left="0.31496062992125984" right="0.31496062992125984" top="0.74803149606299213" bottom="0.74803149606299213" header="0.31496062992125984" footer="0.31496062992125984"/>
  <pageSetup paperSize="9" scale="97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7"/>
  <sheetViews>
    <sheetView workbookViewId="0">
      <selection activeCell="O32" sqref="O32"/>
    </sheetView>
  </sheetViews>
  <sheetFormatPr defaultRowHeight="15" x14ac:dyDescent="0.25"/>
  <cols>
    <col min="1" max="1" width="9.7109375" customWidth="1"/>
    <col min="2" max="2" width="38.85546875" customWidth="1"/>
    <col min="3" max="3" width="35.5703125" customWidth="1"/>
    <col min="4" max="5" width="17.28515625" customWidth="1"/>
    <col min="6" max="6" width="5.42578125" customWidth="1"/>
    <col min="7" max="7" width="3.85546875" customWidth="1"/>
    <col min="8" max="8" width="3.7109375" customWidth="1"/>
    <col min="9" max="9" width="0.5703125" customWidth="1"/>
    <col min="10" max="10" width="12.42578125" customWidth="1"/>
    <col min="11" max="11" width="0.5703125" customWidth="1"/>
  </cols>
  <sheetData>
    <row r="1" spans="1:11" ht="15.75" thickBot="1" x14ac:dyDescent="0.3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ht="15.75" thickTop="1" x14ac:dyDescent="0.25">
      <c r="A2" s="33" t="s">
        <v>0</v>
      </c>
      <c r="B2" s="91" t="s">
        <v>0</v>
      </c>
      <c r="C2" s="92"/>
      <c r="D2" s="34" t="s">
        <v>0</v>
      </c>
      <c r="E2" s="93" t="s">
        <v>2</v>
      </c>
      <c r="F2" s="92"/>
      <c r="G2" s="92"/>
      <c r="H2" s="92"/>
      <c r="I2" s="92"/>
      <c r="J2" s="92"/>
      <c r="K2" s="92"/>
    </row>
    <row r="3" spans="1:11" ht="25.5" thickBot="1" x14ac:dyDescent="0.3">
      <c r="A3" s="35" t="s">
        <v>33</v>
      </c>
      <c r="B3" s="94" t="s">
        <v>34</v>
      </c>
      <c r="C3" s="95"/>
      <c r="D3" s="36" t="s">
        <v>3</v>
      </c>
      <c r="E3" s="36" t="s">
        <v>4</v>
      </c>
      <c r="F3" s="96" t="s">
        <v>5</v>
      </c>
      <c r="G3" s="95"/>
      <c r="H3" s="96" t="s">
        <v>6</v>
      </c>
      <c r="I3" s="95"/>
      <c r="J3" s="95"/>
      <c r="K3" s="95"/>
    </row>
    <row r="4" spans="1:11" ht="15.75" thickTop="1" x14ac:dyDescent="0.25">
      <c r="A4" s="37" t="s">
        <v>0</v>
      </c>
      <c r="B4" s="97" t="s">
        <v>0</v>
      </c>
      <c r="C4" s="81"/>
      <c r="D4" s="38" t="s">
        <v>0</v>
      </c>
      <c r="E4" s="38" t="s">
        <v>0</v>
      </c>
      <c r="F4" s="98" t="s">
        <v>0</v>
      </c>
      <c r="G4" s="81"/>
      <c r="H4" s="98" t="s">
        <v>0</v>
      </c>
      <c r="I4" s="81"/>
      <c r="J4" s="81"/>
      <c r="K4" s="81"/>
    </row>
    <row r="5" spans="1:11" x14ac:dyDescent="0.25">
      <c r="A5" s="71" t="s">
        <v>35</v>
      </c>
      <c r="B5" s="81"/>
      <c r="C5" s="81"/>
      <c r="D5" s="81"/>
      <c r="E5" s="8" t="s">
        <v>0</v>
      </c>
      <c r="F5" s="71" t="s">
        <v>0</v>
      </c>
      <c r="G5" s="81"/>
      <c r="H5" s="71" t="s">
        <v>0</v>
      </c>
      <c r="I5" s="81"/>
      <c r="J5" s="81"/>
      <c r="K5" s="81"/>
    </row>
    <row r="6" spans="1:11" x14ac:dyDescent="0.25">
      <c r="A6" s="14" t="s">
        <v>41</v>
      </c>
      <c r="B6" s="60" t="s">
        <v>42</v>
      </c>
      <c r="C6" s="81"/>
      <c r="D6" s="15">
        <v>24950000</v>
      </c>
      <c r="E6" s="15">
        <v>965711.97</v>
      </c>
      <c r="F6" s="62" t="s">
        <v>43</v>
      </c>
      <c r="G6" s="81"/>
      <c r="H6" s="63">
        <v>25915711.969999999</v>
      </c>
      <c r="I6" s="81"/>
      <c r="J6" s="81"/>
      <c r="K6" s="81"/>
    </row>
    <row r="7" spans="1:11" x14ac:dyDescent="0.25">
      <c r="A7" s="14" t="s">
        <v>44</v>
      </c>
      <c r="B7" s="60" t="s">
        <v>45</v>
      </c>
      <c r="C7" s="81"/>
      <c r="D7" s="15">
        <v>1700000</v>
      </c>
      <c r="E7" s="15">
        <v>0</v>
      </c>
      <c r="F7" s="62" t="s">
        <v>24</v>
      </c>
      <c r="G7" s="81"/>
      <c r="H7" s="63">
        <v>1700000</v>
      </c>
      <c r="I7" s="81"/>
      <c r="J7" s="81"/>
      <c r="K7" s="81"/>
    </row>
    <row r="8" spans="1:11" x14ac:dyDescent="0.25">
      <c r="A8" s="14" t="s">
        <v>46</v>
      </c>
      <c r="B8" s="60" t="s">
        <v>47</v>
      </c>
      <c r="C8" s="81"/>
      <c r="D8" s="15">
        <v>520000</v>
      </c>
      <c r="E8" s="15">
        <v>0</v>
      </c>
      <c r="F8" s="62" t="s">
        <v>24</v>
      </c>
      <c r="G8" s="81"/>
      <c r="H8" s="63">
        <v>520000</v>
      </c>
      <c r="I8" s="81"/>
      <c r="J8" s="81"/>
      <c r="K8" s="81"/>
    </row>
    <row r="9" spans="1:11" x14ac:dyDescent="0.25">
      <c r="A9" s="14" t="s">
        <v>48</v>
      </c>
      <c r="B9" s="60" t="s">
        <v>49</v>
      </c>
      <c r="C9" s="81"/>
      <c r="D9" s="15">
        <v>0</v>
      </c>
      <c r="E9" s="15">
        <v>0</v>
      </c>
      <c r="F9" s="62" t="s">
        <v>32</v>
      </c>
      <c r="G9" s="81"/>
      <c r="H9" s="63">
        <v>0</v>
      </c>
      <c r="I9" s="81"/>
      <c r="J9" s="81"/>
      <c r="K9" s="81"/>
    </row>
    <row r="10" spans="1:11" x14ac:dyDescent="0.25">
      <c r="A10" s="14" t="s">
        <v>52</v>
      </c>
      <c r="B10" s="60" t="s">
        <v>53</v>
      </c>
      <c r="C10" s="81"/>
      <c r="D10" s="15">
        <v>200000</v>
      </c>
      <c r="E10" s="15">
        <v>0</v>
      </c>
      <c r="F10" s="62" t="s">
        <v>24</v>
      </c>
      <c r="G10" s="81"/>
      <c r="H10" s="63">
        <v>200000</v>
      </c>
      <c r="I10" s="81"/>
      <c r="J10" s="81"/>
      <c r="K10" s="81"/>
    </row>
    <row r="11" spans="1:11" x14ac:dyDescent="0.25">
      <c r="A11" s="14" t="s">
        <v>54</v>
      </c>
      <c r="B11" s="60" t="s">
        <v>55</v>
      </c>
      <c r="C11" s="81"/>
      <c r="D11" s="15">
        <v>25147000</v>
      </c>
      <c r="E11" s="15">
        <v>612000</v>
      </c>
      <c r="F11" s="62" t="s">
        <v>244</v>
      </c>
      <c r="G11" s="81"/>
      <c r="H11" s="63">
        <v>25759000</v>
      </c>
      <c r="I11" s="81"/>
      <c r="J11" s="81"/>
      <c r="K11" s="81"/>
    </row>
    <row r="12" spans="1:11" x14ac:dyDescent="0.25">
      <c r="A12" s="14" t="s">
        <v>57</v>
      </c>
      <c r="B12" s="60" t="s">
        <v>58</v>
      </c>
      <c r="C12" s="81"/>
      <c r="D12" s="15">
        <v>2540000</v>
      </c>
      <c r="E12" s="15">
        <v>1180000</v>
      </c>
      <c r="F12" s="62" t="s">
        <v>59</v>
      </c>
      <c r="G12" s="81"/>
      <c r="H12" s="63">
        <v>3720000</v>
      </c>
      <c r="I12" s="81"/>
      <c r="J12" s="81"/>
      <c r="K12" s="81"/>
    </row>
    <row r="13" spans="1:11" x14ac:dyDescent="0.25">
      <c r="A13" s="14" t="s">
        <v>60</v>
      </c>
      <c r="B13" s="60" t="s">
        <v>61</v>
      </c>
      <c r="C13" s="81"/>
      <c r="D13" s="15">
        <v>3300000</v>
      </c>
      <c r="E13" s="15">
        <v>0</v>
      </c>
      <c r="F13" s="62" t="s">
        <v>24</v>
      </c>
      <c r="G13" s="81"/>
      <c r="H13" s="63">
        <v>3300000</v>
      </c>
      <c r="I13" s="81"/>
      <c r="J13" s="81"/>
      <c r="K13" s="81"/>
    </row>
    <row r="14" spans="1:11" x14ac:dyDescent="0.25">
      <c r="A14" s="14" t="s">
        <v>67</v>
      </c>
      <c r="B14" s="60" t="s">
        <v>68</v>
      </c>
      <c r="C14" s="81"/>
      <c r="D14" s="15">
        <v>10000</v>
      </c>
      <c r="E14" s="15">
        <v>0</v>
      </c>
      <c r="F14" s="62" t="s">
        <v>24</v>
      </c>
      <c r="G14" s="81"/>
      <c r="H14" s="63">
        <v>10000</v>
      </c>
      <c r="I14" s="81"/>
      <c r="J14" s="81"/>
      <c r="K14" s="81"/>
    </row>
    <row r="15" spans="1:11" x14ac:dyDescent="0.25">
      <c r="A15" s="14" t="s">
        <v>69</v>
      </c>
      <c r="B15" s="60" t="s">
        <v>70</v>
      </c>
      <c r="C15" s="81"/>
      <c r="D15" s="15">
        <v>2181000</v>
      </c>
      <c r="E15" s="15">
        <v>0</v>
      </c>
      <c r="F15" s="62" t="s">
        <v>24</v>
      </c>
      <c r="G15" s="81"/>
      <c r="H15" s="63">
        <v>2181000</v>
      </c>
      <c r="I15" s="81"/>
      <c r="J15" s="81"/>
      <c r="K15" s="81"/>
    </row>
    <row r="16" spans="1:11" x14ac:dyDescent="0.25">
      <c r="A16" s="14" t="s">
        <v>73</v>
      </c>
      <c r="B16" s="60" t="s">
        <v>74</v>
      </c>
      <c r="C16" s="81"/>
      <c r="D16" s="15">
        <v>152000</v>
      </c>
      <c r="E16" s="15">
        <v>0</v>
      </c>
      <c r="F16" s="62" t="s">
        <v>24</v>
      </c>
      <c r="G16" s="81"/>
      <c r="H16" s="63">
        <v>152000</v>
      </c>
      <c r="I16" s="81"/>
      <c r="J16" s="81"/>
      <c r="K16" s="81"/>
    </row>
    <row r="17" spans="1:11" x14ac:dyDescent="0.25">
      <c r="A17" s="14" t="s">
        <v>75</v>
      </c>
      <c r="B17" s="60" t="s">
        <v>76</v>
      </c>
      <c r="C17" s="81"/>
      <c r="D17" s="15">
        <v>12660300</v>
      </c>
      <c r="E17" s="15">
        <v>0</v>
      </c>
      <c r="F17" s="62" t="s">
        <v>24</v>
      </c>
      <c r="G17" s="81"/>
      <c r="H17" s="63">
        <v>12660300</v>
      </c>
      <c r="I17" s="81"/>
      <c r="J17" s="81"/>
      <c r="K17" s="81"/>
    </row>
    <row r="18" spans="1:11" x14ac:dyDescent="0.25">
      <c r="A18" s="14" t="s">
        <v>77</v>
      </c>
      <c r="B18" s="60" t="s">
        <v>78</v>
      </c>
      <c r="C18" s="81"/>
      <c r="D18" s="15">
        <v>12500000</v>
      </c>
      <c r="E18" s="15">
        <v>0</v>
      </c>
      <c r="F18" s="62" t="s">
        <v>24</v>
      </c>
      <c r="G18" s="81"/>
      <c r="H18" s="63">
        <v>12500000</v>
      </c>
      <c r="I18" s="81"/>
      <c r="J18" s="81"/>
      <c r="K18" s="81"/>
    </row>
    <row r="19" spans="1:11" x14ac:dyDescent="0.25">
      <c r="A19" s="14" t="s">
        <v>84</v>
      </c>
      <c r="B19" s="60" t="s">
        <v>85</v>
      </c>
      <c r="C19" s="81"/>
      <c r="D19" s="15">
        <v>160000</v>
      </c>
      <c r="E19" s="15">
        <v>400000</v>
      </c>
      <c r="F19" s="62" t="s">
        <v>249</v>
      </c>
      <c r="G19" s="81"/>
      <c r="H19" s="63">
        <v>560000</v>
      </c>
      <c r="I19" s="81"/>
      <c r="J19" s="81"/>
      <c r="K19" s="81"/>
    </row>
    <row r="20" spans="1:11" x14ac:dyDescent="0.25">
      <c r="A20" s="14" t="s">
        <v>94</v>
      </c>
      <c r="B20" s="60" t="s">
        <v>95</v>
      </c>
      <c r="C20" s="81"/>
      <c r="D20" s="15">
        <v>20000</v>
      </c>
      <c r="E20" s="15">
        <v>0</v>
      </c>
      <c r="F20" s="62" t="s">
        <v>24</v>
      </c>
      <c r="G20" s="81"/>
      <c r="H20" s="63">
        <v>20000</v>
      </c>
      <c r="I20" s="81"/>
      <c r="J20" s="81"/>
      <c r="K20" s="81"/>
    </row>
    <row r="21" spans="1:11" x14ac:dyDescent="0.25">
      <c r="A21" s="14" t="s">
        <v>102</v>
      </c>
      <c r="B21" s="60" t="s">
        <v>103</v>
      </c>
      <c r="C21" s="81"/>
      <c r="D21" s="15">
        <v>1800000</v>
      </c>
      <c r="E21" s="15">
        <v>0</v>
      </c>
      <c r="F21" s="62" t="s">
        <v>24</v>
      </c>
      <c r="G21" s="81"/>
      <c r="H21" s="63">
        <v>1800000</v>
      </c>
      <c r="I21" s="81"/>
      <c r="J21" s="81"/>
      <c r="K21" s="81"/>
    </row>
    <row r="22" spans="1:11" x14ac:dyDescent="0.25">
      <c r="A22" s="14" t="s">
        <v>107</v>
      </c>
      <c r="B22" s="60" t="s">
        <v>108</v>
      </c>
      <c r="C22" s="81"/>
      <c r="D22" s="15">
        <v>160000</v>
      </c>
      <c r="E22" s="15">
        <v>0</v>
      </c>
      <c r="F22" s="62" t="s">
        <v>24</v>
      </c>
      <c r="G22" s="81"/>
      <c r="H22" s="63">
        <v>160000</v>
      </c>
      <c r="I22" s="81"/>
      <c r="J22" s="81"/>
      <c r="K22" s="81"/>
    </row>
    <row r="23" spans="1:11" x14ac:dyDescent="0.25">
      <c r="A23" s="14" t="s">
        <v>109</v>
      </c>
      <c r="B23" s="60" t="s">
        <v>110</v>
      </c>
      <c r="C23" s="81"/>
      <c r="D23" s="15">
        <v>40000</v>
      </c>
      <c r="E23" s="15">
        <v>0</v>
      </c>
      <c r="F23" s="62" t="s">
        <v>24</v>
      </c>
      <c r="G23" s="81"/>
      <c r="H23" s="63">
        <v>40000</v>
      </c>
      <c r="I23" s="81"/>
      <c r="J23" s="81"/>
      <c r="K23" s="81"/>
    </row>
    <row r="24" spans="1:11" x14ac:dyDescent="0.25">
      <c r="A24" s="14" t="s">
        <v>117</v>
      </c>
      <c r="B24" s="60" t="s">
        <v>118</v>
      </c>
      <c r="C24" s="81"/>
      <c r="D24" s="15">
        <v>14631500</v>
      </c>
      <c r="E24" s="15">
        <v>-165000</v>
      </c>
      <c r="F24" s="62" t="s">
        <v>250</v>
      </c>
      <c r="G24" s="81"/>
      <c r="H24" s="63">
        <v>14466500</v>
      </c>
      <c r="I24" s="81"/>
      <c r="J24" s="81"/>
      <c r="K24" s="81"/>
    </row>
    <row r="25" spans="1:11" x14ac:dyDescent="0.25">
      <c r="A25" s="14" t="s">
        <v>120</v>
      </c>
      <c r="B25" s="60" t="s">
        <v>121</v>
      </c>
      <c r="C25" s="81"/>
      <c r="D25" s="15">
        <v>522500</v>
      </c>
      <c r="E25" s="15">
        <v>-95000</v>
      </c>
      <c r="F25" s="62" t="s">
        <v>251</v>
      </c>
      <c r="G25" s="81"/>
      <c r="H25" s="63">
        <v>427500</v>
      </c>
      <c r="I25" s="81"/>
      <c r="J25" s="81"/>
      <c r="K25" s="81"/>
    </row>
    <row r="26" spans="1:11" x14ac:dyDescent="0.25">
      <c r="A26" s="14" t="s">
        <v>123</v>
      </c>
      <c r="B26" s="60" t="s">
        <v>124</v>
      </c>
      <c r="C26" s="81"/>
      <c r="D26" s="15">
        <v>3398400</v>
      </c>
      <c r="E26" s="15">
        <v>0</v>
      </c>
      <c r="F26" s="62" t="s">
        <v>24</v>
      </c>
      <c r="G26" s="81"/>
      <c r="H26" s="63">
        <v>3398400</v>
      </c>
      <c r="I26" s="81"/>
      <c r="J26" s="81"/>
      <c r="K26" s="81"/>
    </row>
    <row r="27" spans="1:11" x14ac:dyDescent="0.25">
      <c r="A27" s="14" t="s">
        <v>128</v>
      </c>
      <c r="B27" s="60" t="s">
        <v>129</v>
      </c>
      <c r="C27" s="81"/>
      <c r="D27" s="15">
        <v>601300</v>
      </c>
      <c r="E27" s="15">
        <v>53400</v>
      </c>
      <c r="F27" s="62" t="s">
        <v>252</v>
      </c>
      <c r="G27" s="81"/>
      <c r="H27" s="63">
        <v>654700</v>
      </c>
      <c r="I27" s="81"/>
      <c r="J27" s="81"/>
      <c r="K27" s="81"/>
    </row>
    <row r="28" spans="1:11" x14ac:dyDescent="0.25">
      <c r="A28" s="14" t="s">
        <v>131</v>
      </c>
      <c r="B28" s="60" t="s">
        <v>132</v>
      </c>
      <c r="C28" s="81"/>
      <c r="D28" s="15">
        <v>1596500</v>
      </c>
      <c r="E28" s="15">
        <v>20000</v>
      </c>
      <c r="F28" s="62" t="s">
        <v>253</v>
      </c>
      <c r="G28" s="81"/>
      <c r="H28" s="63">
        <v>1616500</v>
      </c>
      <c r="I28" s="81"/>
      <c r="J28" s="81"/>
      <c r="K28" s="81"/>
    </row>
    <row r="29" spans="1:11" x14ac:dyDescent="0.25">
      <c r="A29" s="14" t="s">
        <v>134</v>
      </c>
      <c r="B29" s="60" t="s">
        <v>135</v>
      </c>
      <c r="C29" s="81"/>
      <c r="D29" s="15">
        <v>17184000</v>
      </c>
      <c r="E29" s="15">
        <v>-11000</v>
      </c>
      <c r="F29" s="62" t="s">
        <v>254</v>
      </c>
      <c r="G29" s="81"/>
      <c r="H29" s="63">
        <v>17173000</v>
      </c>
      <c r="I29" s="81"/>
      <c r="J29" s="81"/>
      <c r="K29" s="81"/>
    </row>
    <row r="30" spans="1:11" x14ac:dyDescent="0.25">
      <c r="A30" s="14" t="s">
        <v>136</v>
      </c>
      <c r="B30" s="60" t="s">
        <v>137</v>
      </c>
      <c r="C30" s="81"/>
      <c r="D30" s="15">
        <v>15000</v>
      </c>
      <c r="E30" s="15">
        <v>0</v>
      </c>
      <c r="F30" s="62" t="s">
        <v>24</v>
      </c>
      <c r="G30" s="81"/>
      <c r="H30" s="63">
        <v>15000</v>
      </c>
      <c r="I30" s="81"/>
      <c r="J30" s="81"/>
      <c r="K30" s="81"/>
    </row>
    <row r="31" spans="1:11" x14ac:dyDescent="0.25">
      <c r="A31" s="14" t="s">
        <v>138</v>
      </c>
      <c r="B31" s="60" t="s">
        <v>139</v>
      </c>
      <c r="C31" s="81"/>
      <c r="D31" s="15">
        <v>3958100</v>
      </c>
      <c r="E31" s="15">
        <v>-82400</v>
      </c>
      <c r="F31" s="62" t="s">
        <v>255</v>
      </c>
      <c r="G31" s="81"/>
      <c r="H31" s="63">
        <v>3875700</v>
      </c>
      <c r="I31" s="81"/>
      <c r="J31" s="81"/>
      <c r="K31" s="81"/>
    </row>
    <row r="32" spans="1:11" x14ac:dyDescent="0.25">
      <c r="A32" s="14" t="s">
        <v>143</v>
      </c>
      <c r="B32" s="60" t="s">
        <v>144</v>
      </c>
      <c r="C32" s="81"/>
      <c r="D32" s="15">
        <v>1000000</v>
      </c>
      <c r="E32" s="15">
        <v>0</v>
      </c>
      <c r="F32" s="62" t="s">
        <v>24</v>
      </c>
      <c r="G32" s="81"/>
      <c r="H32" s="63">
        <v>1000000</v>
      </c>
      <c r="I32" s="81"/>
      <c r="J32" s="81"/>
      <c r="K32" s="81"/>
    </row>
    <row r="33" spans="1:11" x14ac:dyDescent="0.25">
      <c r="A33" s="14" t="s">
        <v>145</v>
      </c>
      <c r="B33" s="60" t="s">
        <v>146</v>
      </c>
      <c r="C33" s="81"/>
      <c r="D33" s="15">
        <v>160000</v>
      </c>
      <c r="E33" s="15">
        <v>0</v>
      </c>
      <c r="F33" s="62" t="s">
        <v>24</v>
      </c>
      <c r="G33" s="81"/>
      <c r="H33" s="63">
        <v>160000</v>
      </c>
      <c r="I33" s="81"/>
      <c r="J33" s="81"/>
      <c r="K33" s="81"/>
    </row>
    <row r="34" spans="1:11" x14ac:dyDescent="0.25">
      <c r="A34" s="14" t="s">
        <v>150</v>
      </c>
      <c r="B34" s="60" t="s">
        <v>151</v>
      </c>
      <c r="C34" s="81"/>
      <c r="D34" s="15">
        <v>100000</v>
      </c>
      <c r="E34" s="15">
        <v>100000</v>
      </c>
      <c r="F34" s="62" t="s">
        <v>152</v>
      </c>
      <c r="G34" s="81"/>
      <c r="H34" s="63">
        <v>200000</v>
      </c>
      <c r="I34" s="81"/>
      <c r="J34" s="81"/>
      <c r="K34" s="81"/>
    </row>
    <row r="35" spans="1:11" x14ac:dyDescent="0.25">
      <c r="A35" s="14" t="s">
        <v>153</v>
      </c>
      <c r="B35" s="60" t="s">
        <v>154</v>
      </c>
      <c r="C35" s="81"/>
      <c r="D35" s="15">
        <v>1435000</v>
      </c>
      <c r="E35" s="15">
        <v>420000</v>
      </c>
      <c r="F35" s="62" t="s">
        <v>155</v>
      </c>
      <c r="G35" s="81"/>
      <c r="H35" s="63">
        <v>1855000</v>
      </c>
      <c r="I35" s="81"/>
      <c r="J35" s="81"/>
      <c r="K35" s="81"/>
    </row>
    <row r="36" spans="1:11" x14ac:dyDescent="0.25">
      <c r="A36" s="14" t="s">
        <v>159</v>
      </c>
      <c r="B36" s="60" t="s">
        <v>160</v>
      </c>
      <c r="C36" s="81"/>
      <c r="D36" s="15">
        <v>250000</v>
      </c>
      <c r="E36" s="15">
        <v>510000</v>
      </c>
      <c r="F36" s="62" t="s">
        <v>158</v>
      </c>
      <c r="G36" s="81"/>
      <c r="H36" s="63">
        <v>760000</v>
      </c>
      <c r="I36" s="81"/>
      <c r="J36" s="81"/>
      <c r="K36" s="81"/>
    </row>
    <row r="37" spans="1:11" x14ac:dyDescent="0.25">
      <c r="A37" s="14" t="s">
        <v>163</v>
      </c>
      <c r="B37" s="60" t="s">
        <v>164</v>
      </c>
      <c r="C37" s="81"/>
      <c r="D37" s="15">
        <v>2580000</v>
      </c>
      <c r="E37" s="15">
        <v>0</v>
      </c>
      <c r="F37" s="62" t="s">
        <v>24</v>
      </c>
      <c r="G37" s="81"/>
      <c r="H37" s="63">
        <v>2580000</v>
      </c>
      <c r="I37" s="81"/>
      <c r="J37" s="81"/>
      <c r="K37" s="81"/>
    </row>
    <row r="38" spans="1:11" x14ac:dyDescent="0.25">
      <c r="A38" s="14" t="s">
        <v>168</v>
      </c>
      <c r="B38" s="60" t="s">
        <v>169</v>
      </c>
      <c r="C38" s="81"/>
      <c r="D38" s="15">
        <v>6534000</v>
      </c>
      <c r="E38" s="15">
        <v>221000</v>
      </c>
      <c r="F38" s="62" t="s">
        <v>170</v>
      </c>
      <c r="G38" s="81"/>
      <c r="H38" s="63">
        <v>6755000</v>
      </c>
      <c r="I38" s="81"/>
      <c r="J38" s="81"/>
      <c r="K38" s="81"/>
    </row>
    <row r="39" spans="1:11" x14ac:dyDescent="0.25">
      <c r="A39" s="14" t="s">
        <v>171</v>
      </c>
      <c r="B39" s="60" t="s">
        <v>172</v>
      </c>
      <c r="C39" s="81"/>
      <c r="D39" s="15">
        <v>230000</v>
      </c>
      <c r="E39" s="15">
        <v>0</v>
      </c>
      <c r="F39" s="62" t="s">
        <v>24</v>
      </c>
      <c r="G39" s="81"/>
      <c r="H39" s="63">
        <v>230000</v>
      </c>
      <c r="I39" s="81"/>
      <c r="J39" s="81"/>
      <c r="K39" s="81"/>
    </row>
    <row r="40" spans="1:11" x14ac:dyDescent="0.25">
      <c r="A40" s="14" t="s">
        <v>173</v>
      </c>
      <c r="B40" s="60" t="s">
        <v>174</v>
      </c>
      <c r="C40" s="81"/>
      <c r="D40" s="15">
        <v>0</v>
      </c>
      <c r="E40" s="15">
        <v>0</v>
      </c>
      <c r="F40" s="62" t="s">
        <v>32</v>
      </c>
      <c r="G40" s="81"/>
      <c r="H40" s="63">
        <v>0</v>
      </c>
      <c r="I40" s="81"/>
      <c r="J40" s="81"/>
      <c r="K40" s="81"/>
    </row>
    <row r="41" spans="1:11" x14ac:dyDescent="0.25">
      <c r="A41" s="14" t="s">
        <v>175</v>
      </c>
      <c r="B41" s="60" t="s">
        <v>176</v>
      </c>
      <c r="C41" s="81"/>
      <c r="D41" s="15">
        <v>2140000</v>
      </c>
      <c r="E41" s="15">
        <v>400000</v>
      </c>
      <c r="F41" s="62" t="s">
        <v>177</v>
      </c>
      <c r="G41" s="81"/>
      <c r="H41" s="63">
        <v>2540000</v>
      </c>
      <c r="I41" s="81"/>
      <c r="J41" s="81"/>
      <c r="K41" s="81"/>
    </row>
    <row r="42" spans="1:11" x14ac:dyDescent="0.25">
      <c r="A42" s="14" t="s">
        <v>182</v>
      </c>
      <c r="B42" s="60" t="s">
        <v>183</v>
      </c>
      <c r="C42" s="81"/>
      <c r="D42" s="15">
        <v>300000</v>
      </c>
      <c r="E42" s="15">
        <v>0</v>
      </c>
      <c r="F42" s="62" t="s">
        <v>24</v>
      </c>
      <c r="G42" s="81"/>
      <c r="H42" s="63">
        <v>300000</v>
      </c>
      <c r="I42" s="81"/>
      <c r="J42" s="81"/>
      <c r="K42" s="81"/>
    </row>
    <row r="43" spans="1:11" x14ac:dyDescent="0.25">
      <c r="A43" s="14" t="s">
        <v>187</v>
      </c>
      <c r="B43" s="60" t="s">
        <v>188</v>
      </c>
      <c r="C43" s="81"/>
      <c r="D43" s="15">
        <v>30821000</v>
      </c>
      <c r="E43" s="15">
        <v>5079000</v>
      </c>
      <c r="F43" s="62" t="s">
        <v>186</v>
      </c>
      <c r="G43" s="81"/>
      <c r="H43" s="63">
        <v>35900000</v>
      </c>
      <c r="I43" s="81"/>
      <c r="J43" s="81"/>
      <c r="K43" s="81"/>
    </row>
    <row r="44" spans="1:11" x14ac:dyDescent="0.25">
      <c r="A44" s="14" t="s">
        <v>190</v>
      </c>
      <c r="B44" s="60" t="s">
        <v>191</v>
      </c>
      <c r="C44" s="81"/>
      <c r="D44" s="15">
        <v>582000</v>
      </c>
      <c r="E44" s="15">
        <v>190500</v>
      </c>
      <c r="F44" s="62" t="s">
        <v>256</v>
      </c>
      <c r="G44" s="81"/>
      <c r="H44" s="63">
        <v>772500</v>
      </c>
      <c r="I44" s="81"/>
      <c r="J44" s="81"/>
      <c r="K44" s="81"/>
    </row>
    <row r="45" spans="1:11" x14ac:dyDescent="0.25">
      <c r="A45" s="14" t="s">
        <v>193</v>
      </c>
      <c r="B45" s="60" t="s">
        <v>194</v>
      </c>
      <c r="C45" s="81"/>
      <c r="D45" s="15">
        <v>0</v>
      </c>
      <c r="E45" s="15">
        <v>0</v>
      </c>
      <c r="F45" s="62" t="s">
        <v>32</v>
      </c>
      <c r="G45" s="81"/>
      <c r="H45" s="63">
        <v>0</v>
      </c>
      <c r="I45" s="81"/>
      <c r="J45" s="81"/>
      <c r="K45" s="81"/>
    </row>
    <row r="46" spans="1:11" x14ac:dyDescent="0.25">
      <c r="A46" s="14" t="s">
        <v>195</v>
      </c>
      <c r="B46" s="60" t="s">
        <v>196</v>
      </c>
      <c r="C46" s="81"/>
      <c r="D46" s="15">
        <v>105000</v>
      </c>
      <c r="E46" s="15">
        <v>0</v>
      </c>
      <c r="F46" s="62" t="s">
        <v>24</v>
      </c>
      <c r="G46" s="81"/>
      <c r="H46" s="63">
        <v>105000</v>
      </c>
      <c r="I46" s="81"/>
      <c r="J46" s="81"/>
      <c r="K46" s="81"/>
    </row>
    <row r="47" spans="1:11" x14ac:dyDescent="0.25">
      <c r="A47" s="14" t="s">
        <v>197</v>
      </c>
      <c r="B47" s="60" t="s">
        <v>198</v>
      </c>
      <c r="C47" s="81"/>
      <c r="D47" s="15">
        <v>3235000</v>
      </c>
      <c r="E47" s="15">
        <v>1755000</v>
      </c>
      <c r="F47" s="62" t="s">
        <v>199</v>
      </c>
      <c r="G47" s="81"/>
      <c r="H47" s="63">
        <v>4990000</v>
      </c>
      <c r="I47" s="81"/>
      <c r="J47" s="81"/>
      <c r="K47" s="81"/>
    </row>
    <row r="48" spans="1:11" x14ac:dyDescent="0.25">
      <c r="A48" s="27" t="s">
        <v>0</v>
      </c>
      <c r="B48" s="85" t="s">
        <v>0</v>
      </c>
      <c r="C48" s="81"/>
      <c r="D48" s="27" t="s">
        <v>0</v>
      </c>
      <c r="E48" s="27" t="s">
        <v>0</v>
      </c>
      <c r="F48" s="85" t="s">
        <v>0</v>
      </c>
      <c r="G48" s="81"/>
      <c r="H48" s="85" t="s">
        <v>0</v>
      </c>
      <c r="I48" s="81"/>
      <c r="J48" s="81"/>
      <c r="K48" s="81"/>
    </row>
    <row r="49" spans="1:11" x14ac:dyDescent="0.25">
      <c r="A49" s="71" t="s">
        <v>200</v>
      </c>
      <c r="B49" s="81"/>
      <c r="C49" s="81"/>
      <c r="D49" s="81"/>
      <c r="E49" s="8" t="s">
        <v>0</v>
      </c>
      <c r="F49" s="71" t="s">
        <v>0</v>
      </c>
      <c r="G49" s="81"/>
      <c r="H49" s="71" t="s">
        <v>0</v>
      </c>
      <c r="I49" s="81"/>
      <c r="J49" s="81"/>
      <c r="K49" s="81"/>
    </row>
    <row r="50" spans="1:11" x14ac:dyDescent="0.25">
      <c r="A50" s="14" t="s">
        <v>205</v>
      </c>
      <c r="B50" s="60" t="s">
        <v>206</v>
      </c>
      <c r="C50" s="81"/>
      <c r="D50" s="15">
        <v>1000</v>
      </c>
      <c r="E50" s="15">
        <v>0</v>
      </c>
      <c r="F50" s="62" t="s">
        <v>24</v>
      </c>
      <c r="G50" s="81"/>
      <c r="H50" s="63">
        <v>1000</v>
      </c>
      <c r="I50" s="81"/>
      <c r="J50" s="81"/>
      <c r="K50" s="81"/>
    </row>
    <row r="51" spans="1:11" x14ac:dyDescent="0.25">
      <c r="A51" s="14" t="s">
        <v>210</v>
      </c>
      <c r="B51" s="60" t="s">
        <v>211</v>
      </c>
      <c r="C51" s="81"/>
      <c r="D51" s="15">
        <v>5738000</v>
      </c>
      <c r="E51" s="15">
        <v>8022000</v>
      </c>
      <c r="F51" s="62" t="s">
        <v>247</v>
      </c>
      <c r="G51" s="81"/>
      <c r="H51" s="63">
        <v>13760000</v>
      </c>
      <c r="I51" s="81"/>
      <c r="J51" s="81"/>
      <c r="K51" s="81"/>
    </row>
    <row r="52" spans="1:11" x14ac:dyDescent="0.25">
      <c r="A52" s="14" t="s">
        <v>218</v>
      </c>
      <c r="B52" s="60" t="s">
        <v>219</v>
      </c>
      <c r="C52" s="81"/>
      <c r="D52" s="15">
        <v>0</v>
      </c>
      <c r="E52" s="15">
        <v>0</v>
      </c>
      <c r="F52" s="62" t="s">
        <v>32</v>
      </c>
      <c r="G52" s="81"/>
      <c r="H52" s="63">
        <v>0</v>
      </c>
      <c r="I52" s="81"/>
      <c r="J52" s="81"/>
      <c r="K52" s="81"/>
    </row>
    <row r="53" spans="1:11" x14ac:dyDescent="0.25">
      <c r="A53" s="14" t="s">
        <v>222</v>
      </c>
      <c r="B53" s="60" t="s">
        <v>223</v>
      </c>
      <c r="C53" s="81"/>
      <c r="D53" s="15">
        <v>2400000</v>
      </c>
      <c r="E53" s="15">
        <v>0</v>
      </c>
      <c r="F53" s="62" t="s">
        <v>24</v>
      </c>
      <c r="G53" s="81"/>
      <c r="H53" s="63">
        <v>2400000</v>
      </c>
      <c r="I53" s="81"/>
      <c r="J53" s="81"/>
      <c r="K53" s="81"/>
    </row>
    <row r="54" spans="1:11" x14ac:dyDescent="0.25">
      <c r="A54" s="27" t="s">
        <v>0</v>
      </c>
      <c r="B54" s="85" t="s">
        <v>0</v>
      </c>
      <c r="C54" s="81"/>
      <c r="D54" s="27" t="s">
        <v>0</v>
      </c>
      <c r="E54" s="27" t="s">
        <v>0</v>
      </c>
      <c r="F54" s="85" t="s">
        <v>0</v>
      </c>
      <c r="G54" s="81"/>
      <c r="H54" s="85" t="s">
        <v>0</v>
      </c>
      <c r="I54" s="81"/>
      <c r="J54" s="81"/>
      <c r="K54" s="81"/>
    </row>
    <row r="55" spans="1:11" x14ac:dyDescent="0.25">
      <c r="A55" s="71" t="s">
        <v>228</v>
      </c>
      <c r="B55" s="81"/>
      <c r="C55" s="81"/>
      <c r="D55" s="81"/>
      <c r="E55" s="8" t="s">
        <v>0</v>
      </c>
      <c r="F55" s="71" t="s">
        <v>0</v>
      </c>
      <c r="G55" s="81"/>
      <c r="H55" s="71" t="s">
        <v>0</v>
      </c>
      <c r="I55" s="81"/>
      <c r="J55" s="81"/>
      <c r="K55" s="81"/>
    </row>
    <row r="56" spans="1:11" x14ac:dyDescent="0.25">
      <c r="A56" s="14" t="s">
        <v>233</v>
      </c>
      <c r="B56" s="60" t="s">
        <v>234</v>
      </c>
      <c r="C56" s="81"/>
      <c r="D56" s="15">
        <v>0</v>
      </c>
      <c r="E56" s="15">
        <v>-2784211.97</v>
      </c>
      <c r="F56" s="62" t="s">
        <v>64</v>
      </c>
      <c r="G56" s="81"/>
      <c r="H56" s="63">
        <v>-2784211.97</v>
      </c>
      <c r="I56" s="81"/>
      <c r="J56" s="81"/>
      <c r="K56" s="81"/>
    </row>
    <row r="57" spans="1:11" x14ac:dyDescent="0.25">
      <c r="A57" s="27" t="s">
        <v>0</v>
      </c>
      <c r="B57" s="85" t="s">
        <v>0</v>
      </c>
      <c r="C57" s="81"/>
      <c r="D57" s="27" t="s">
        <v>0</v>
      </c>
      <c r="E57" s="27" t="s">
        <v>0</v>
      </c>
      <c r="F57" s="85" t="s">
        <v>0</v>
      </c>
      <c r="G57" s="81"/>
      <c r="H57" s="85" t="s">
        <v>0</v>
      </c>
      <c r="I57" s="81"/>
      <c r="J57" s="81"/>
      <c r="K57" s="81"/>
    </row>
  </sheetData>
  <mergeCells count="167">
    <mergeCell ref="A5:D5"/>
    <mergeCell ref="F5:G5"/>
    <mergeCell ref="H5:K5"/>
    <mergeCell ref="B6:C6"/>
    <mergeCell ref="F6:G6"/>
    <mergeCell ref="H6:K6"/>
    <mergeCell ref="B2:C2"/>
    <mergeCell ref="E2:K2"/>
    <mergeCell ref="B3:C3"/>
    <mergeCell ref="F3:G3"/>
    <mergeCell ref="H3:K3"/>
    <mergeCell ref="B4:C4"/>
    <mergeCell ref="F4:G4"/>
    <mergeCell ref="H4:K4"/>
    <mergeCell ref="B9:C9"/>
    <mergeCell ref="F9:G9"/>
    <mergeCell ref="H9:K9"/>
    <mergeCell ref="B10:C10"/>
    <mergeCell ref="F10:G10"/>
    <mergeCell ref="H10:K10"/>
    <mergeCell ref="B7:C7"/>
    <mergeCell ref="F7:G7"/>
    <mergeCell ref="H7:K7"/>
    <mergeCell ref="B8:C8"/>
    <mergeCell ref="F8:G8"/>
    <mergeCell ref="H8:K8"/>
    <mergeCell ref="B13:C13"/>
    <mergeCell ref="F13:G13"/>
    <mergeCell ref="H13:K13"/>
    <mergeCell ref="B14:C14"/>
    <mergeCell ref="F14:G14"/>
    <mergeCell ref="H14:K14"/>
    <mergeCell ref="B11:C11"/>
    <mergeCell ref="F11:G11"/>
    <mergeCell ref="H11:K11"/>
    <mergeCell ref="B12:C12"/>
    <mergeCell ref="F12:G12"/>
    <mergeCell ref="H12:K12"/>
    <mergeCell ref="B17:C17"/>
    <mergeCell ref="F17:G17"/>
    <mergeCell ref="H17:K17"/>
    <mergeCell ref="B18:C18"/>
    <mergeCell ref="F18:G18"/>
    <mergeCell ref="H18:K18"/>
    <mergeCell ref="B15:C15"/>
    <mergeCell ref="F15:G15"/>
    <mergeCell ref="H15:K15"/>
    <mergeCell ref="B16:C16"/>
    <mergeCell ref="F16:G16"/>
    <mergeCell ref="H16:K16"/>
    <mergeCell ref="B21:C21"/>
    <mergeCell ref="F21:G21"/>
    <mergeCell ref="H21:K21"/>
    <mergeCell ref="B22:C22"/>
    <mergeCell ref="F22:G22"/>
    <mergeCell ref="H22:K22"/>
    <mergeCell ref="B19:C19"/>
    <mergeCell ref="F19:G19"/>
    <mergeCell ref="H19:K19"/>
    <mergeCell ref="B20:C20"/>
    <mergeCell ref="F20:G20"/>
    <mergeCell ref="H20:K20"/>
    <mergeCell ref="B25:C25"/>
    <mergeCell ref="F25:G25"/>
    <mergeCell ref="H25:K25"/>
    <mergeCell ref="B26:C26"/>
    <mergeCell ref="F26:G26"/>
    <mergeCell ref="H26:K26"/>
    <mergeCell ref="B23:C23"/>
    <mergeCell ref="F23:G23"/>
    <mergeCell ref="H23:K23"/>
    <mergeCell ref="B24:C24"/>
    <mergeCell ref="F24:G24"/>
    <mergeCell ref="H24:K24"/>
    <mergeCell ref="B29:C29"/>
    <mergeCell ref="F29:G29"/>
    <mergeCell ref="H29:K29"/>
    <mergeCell ref="B30:C30"/>
    <mergeCell ref="F30:G30"/>
    <mergeCell ref="H30:K30"/>
    <mergeCell ref="B27:C27"/>
    <mergeCell ref="F27:G27"/>
    <mergeCell ref="H27:K27"/>
    <mergeCell ref="B28:C28"/>
    <mergeCell ref="F28:G28"/>
    <mergeCell ref="H28:K28"/>
    <mergeCell ref="B33:C33"/>
    <mergeCell ref="F33:G33"/>
    <mergeCell ref="H33:K33"/>
    <mergeCell ref="B34:C34"/>
    <mergeCell ref="F34:G34"/>
    <mergeCell ref="H34:K34"/>
    <mergeCell ref="B31:C31"/>
    <mergeCell ref="F31:G31"/>
    <mergeCell ref="H31:K31"/>
    <mergeCell ref="B32:C32"/>
    <mergeCell ref="F32:G32"/>
    <mergeCell ref="H32:K32"/>
    <mergeCell ref="B37:C37"/>
    <mergeCell ref="F37:G37"/>
    <mergeCell ref="H37:K37"/>
    <mergeCell ref="B38:C38"/>
    <mergeCell ref="F38:G38"/>
    <mergeCell ref="H38:K38"/>
    <mergeCell ref="B35:C35"/>
    <mergeCell ref="F35:G35"/>
    <mergeCell ref="H35:K35"/>
    <mergeCell ref="B36:C36"/>
    <mergeCell ref="F36:G36"/>
    <mergeCell ref="H36:K36"/>
    <mergeCell ref="B41:C41"/>
    <mergeCell ref="F41:G41"/>
    <mergeCell ref="H41:K41"/>
    <mergeCell ref="B42:C42"/>
    <mergeCell ref="F42:G42"/>
    <mergeCell ref="H42:K42"/>
    <mergeCell ref="B39:C39"/>
    <mergeCell ref="F39:G39"/>
    <mergeCell ref="H39:K39"/>
    <mergeCell ref="B40:C40"/>
    <mergeCell ref="F40:G40"/>
    <mergeCell ref="H40:K40"/>
    <mergeCell ref="B45:C45"/>
    <mergeCell ref="F45:G45"/>
    <mergeCell ref="H45:K45"/>
    <mergeCell ref="B46:C46"/>
    <mergeCell ref="F46:G46"/>
    <mergeCell ref="H46:K46"/>
    <mergeCell ref="B43:C43"/>
    <mergeCell ref="F43:G43"/>
    <mergeCell ref="H43:K43"/>
    <mergeCell ref="B44:C44"/>
    <mergeCell ref="F44:G44"/>
    <mergeCell ref="H44:K44"/>
    <mergeCell ref="A49:D49"/>
    <mergeCell ref="F49:G49"/>
    <mergeCell ref="H49:K49"/>
    <mergeCell ref="B50:C50"/>
    <mergeCell ref="F50:G50"/>
    <mergeCell ref="H50:K50"/>
    <mergeCell ref="B47:C47"/>
    <mergeCell ref="F47:G47"/>
    <mergeCell ref="H47:K47"/>
    <mergeCell ref="B48:C48"/>
    <mergeCell ref="F48:G48"/>
    <mergeCell ref="H48:K48"/>
    <mergeCell ref="B53:C53"/>
    <mergeCell ref="F53:G53"/>
    <mergeCell ref="H53:K53"/>
    <mergeCell ref="B54:C54"/>
    <mergeCell ref="F54:G54"/>
    <mergeCell ref="H54:K54"/>
    <mergeCell ref="B51:C51"/>
    <mergeCell ref="F51:G51"/>
    <mergeCell ref="H51:K51"/>
    <mergeCell ref="B52:C52"/>
    <mergeCell ref="F52:G52"/>
    <mergeCell ref="H52:K52"/>
    <mergeCell ref="B57:C57"/>
    <mergeCell ref="F57:G57"/>
    <mergeCell ref="H57:K57"/>
    <mergeCell ref="A55:D55"/>
    <mergeCell ref="F55:G55"/>
    <mergeCell ref="H55:K55"/>
    <mergeCell ref="B56:C56"/>
    <mergeCell ref="F56:G56"/>
    <mergeCell ref="H56:K56"/>
  </mergeCells>
  <pageMargins left="0.31496062992125984" right="0.31496062992125984" top="0.35433070866141736" bottom="0.35433070866141736" header="0.31496062992125984" footer="0.31496062992125984"/>
  <pageSetup paperSize="9" scale="97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Radni listovi</vt:lpstr>
      </vt:variant>
      <vt:variant>
        <vt:i4>4</vt:i4>
      </vt:variant>
      <vt:variant>
        <vt:lpstr>Imenovani rasponi</vt:lpstr>
      </vt:variant>
      <vt:variant>
        <vt:i4>3</vt:i4>
      </vt:variant>
    </vt:vector>
  </HeadingPairs>
  <TitlesOfParts>
    <vt:vector size="7" baseType="lpstr">
      <vt:lpstr>Prihodi I</vt:lpstr>
      <vt:lpstr>rashodi razina 23</vt:lpstr>
      <vt:lpstr>razina 22  prihodi</vt:lpstr>
      <vt:lpstr>razina 22 rashodi</vt:lpstr>
      <vt:lpstr>'rashodi razina 23'!Ispis_naslova</vt:lpstr>
      <vt:lpstr>'razina 22 rashodi'!Ispis_naslova</vt:lpstr>
      <vt:lpstr>'rashodi razina 23'!Podrucje_ispisa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Laura Vostinic</cp:lastModifiedBy>
  <cp:lastPrinted>2019-04-23T08:55:25Z</cp:lastPrinted>
  <dcterms:modified xsi:type="dcterms:W3CDTF">2019-04-24T07:52:19Z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