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P:\GRADSKO_VIJECE\VIJEĆE 2025\35. SJEDNICA\6. TOČKA - IVAKOP - KAPITALNA POMOĆ\"/>
    </mc:Choice>
  </mc:AlternateContent>
  <xr:revisionPtr revIDLastSave="0" documentId="13_ncr:1_{4BC56490-1FDB-48BE-AEA2-267A38DE45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H12" i="1" s="1"/>
  <c r="E12" i="1"/>
  <c r="F12" i="1" s="1"/>
  <c r="G14" i="1"/>
  <c r="H14" i="1" s="1"/>
  <c r="J14" i="1" s="1"/>
  <c r="E14" i="1"/>
  <c r="F14" i="1" s="1"/>
  <c r="D18" i="1"/>
  <c r="G16" i="1"/>
  <c r="H16" i="1" s="1"/>
  <c r="E16" i="1"/>
  <c r="F16" i="1" s="1"/>
  <c r="K12" i="1" l="1"/>
  <c r="J12" i="1"/>
  <c r="I12" i="1"/>
  <c r="K14" i="1"/>
  <c r="I14" i="1"/>
  <c r="F18" i="1"/>
  <c r="I16" i="1"/>
  <c r="I18" i="1" s="1"/>
  <c r="H18" i="1"/>
  <c r="K16" i="1"/>
  <c r="J16" i="1"/>
  <c r="J18" i="1" s="1"/>
  <c r="E18" i="1"/>
  <c r="G18" i="1"/>
  <c r="K18" i="1" l="1"/>
</calcChain>
</file>

<file path=xl/sharedStrings.xml><?xml version="1.0" encoding="utf-8"?>
<sst xmlns="http://schemas.openxmlformats.org/spreadsheetml/2006/main" count="31" uniqueCount="31">
  <si>
    <t>RBr.</t>
  </si>
  <si>
    <t>kol</t>
  </si>
  <si>
    <t>neto</t>
  </si>
  <si>
    <t>bruto</t>
  </si>
  <si>
    <t>FZOEU (60%)</t>
  </si>
  <si>
    <t>JLS (40%)</t>
  </si>
  <si>
    <t xml:space="preserve">Sanacija odlagališta Tarno na k.č.br.9/1,k.o.Lepšić - Etapa I - Faza III -građevinski radovi </t>
  </si>
  <si>
    <t>vlastiti</t>
  </si>
  <si>
    <t xml:space="preserve">tuđi </t>
  </si>
  <si>
    <t>Grad Ivanić-Grad</t>
  </si>
  <si>
    <t>Općina Križ</t>
  </si>
  <si>
    <t>Općina Kloštar Ivanić</t>
  </si>
  <si>
    <t>Radni stroj (rabljeni) rovokopač na gusjenicama</t>
  </si>
  <si>
    <t>PDV 25%</t>
  </si>
  <si>
    <t>UKUPNO</t>
  </si>
  <si>
    <t>XXX</t>
  </si>
  <si>
    <t>IVAKOP d.o.o.</t>
  </si>
  <si>
    <t>Savska 50, Ivanić-Grad</t>
  </si>
  <si>
    <t>Tablica:</t>
  </si>
  <si>
    <t>Specifikacija troškova sanacije odlagališta Tarno, Etapa I - Faza III za 2025.godinu</t>
  </si>
  <si>
    <t>Stručni nadzor građevinskih radova, projektantski nadzor i koordinator ZNR</t>
  </si>
  <si>
    <t>iznos (euri)</t>
  </si>
  <si>
    <t>imamo Odluku o odabiru</t>
  </si>
  <si>
    <t>Napomena</t>
  </si>
  <si>
    <t>Javna nabava u tijeku. Otvaranje ponuda 11.04.2025.</t>
  </si>
  <si>
    <t>Provođenje nakon Odluke o odabiru iz tč.1</t>
  </si>
  <si>
    <t>xxx</t>
  </si>
  <si>
    <t>U Ivanić-Gradu, 07.03.2025.</t>
  </si>
  <si>
    <t>Opis javne i/ili bagatelne nabave</t>
  </si>
  <si>
    <t>Izvori financiranja</t>
  </si>
  <si>
    <t>Vlastiti izvori JLS (kapitalna pomoć)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</si>
</sst>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0" fontId="0" fillId="2" borderId="1" xfId="0" applyFill="1" applyBorder="1"/>
    <xf numFmtId="4" fontId="0" fillId="2" borderId="1" xfId="0" applyNumberForma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"/>
  <sheetViews>
    <sheetView tabSelected="1" topLeftCell="A7" workbookViewId="0">
      <selection activeCell="G10" sqref="G10"/>
    </sheetView>
  </sheetViews>
  <sheetFormatPr defaultRowHeight="15" x14ac:dyDescent="0.25"/>
  <cols>
    <col min="2" max="2" width="29.42578125" customWidth="1"/>
    <col min="4" max="4" width="11.140625" customWidth="1"/>
    <col min="5" max="5" width="11.42578125" customWidth="1"/>
    <col min="6" max="6" width="11.5703125" customWidth="1"/>
    <col min="7" max="7" width="17.85546875" customWidth="1"/>
    <col min="8" max="8" width="12.140625" customWidth="1"/>
    <col min="9" max="9" width="14" customWidth="1"/>
    <col min="10" max="10" width="12.28515625" customWidth="1"/>
    <col min="11" max="11" width="11.28515625" customWidth="1"/>
    <col min="12" max="12" width="15.42578125" customWidth="1"/>
  </cols>
  <sheetData>
    <row r="1" spans="1:12" s="12" customFormat="1" ht="15.75" x14ac:dyDescent="0.25">
      <c r="A1" s="11" t="s">
        <v>16</v>
      </c>
    </row>
    <row r="2" spans="1:12" s="12" customFormat="1" ht="15.75" x14ac:dyDescent="0.25">
      <c r="A2" s="11" t="s">
        <v>17</v>
      </c>
    </row>
    <row r="3" spans="1:12" s="12" customFormat="1" ht="15.75" x14ac:dyDescent="0.25">
      <c r="A3" s="11"/>
    </row>
    <row r="4" spans="1:12" s="12" customFormat="1" ht="15.75" x14ac:dyDescent="0.25">
      <c r="A4" s="11"/>
    </row>
    <row r="5" spans="1:12" s="12" customFormat="1" ht="15.75" x14ac:dyDescent="0.25">
      <c r="A5" s="11" t="s">
        <v>18</v>
      </c>
      <c r="B5" s="11" t="s">
        <v>19</v>
      </c>
    </row>
    <row r="6" spans="1:12" s="12" customFormat="1" ht="15.75" x14ac:dyDescent="0.25">
      <c r="A6" s="11"/>
      <c r="B6" s="11"/>
    </row>
    <row r="8" spans="1:12" s="10" customFormat="1" ht="28.15" customHeight="1" x14ac:dyDescent="0.25">
      <c r="A8" s="8" t="s">
        <v>0</v>
      </c>
      <c r="B8" s="8" t="s">
        <v>28</v>
      </c>
      <c r="C8" s="8" t="s">
        <v>1</v>
      </c>
      <c r="D8" s="21" t="s">
        <v>21</v>
      </c>
      <c r="E8" s="24"/>
      <c r="F8" s="25"/>
      <c r="G8" s="20" t="s">
        <v>29</v>
      </c>
      <c r="H8" s="20"/>
      <c r="I8" s="21" t="s">
        <v>30</v>
      </c>
      <c r="J8" s="22"/>
      <c r="K8" s="23"/>
      <c r="L8" s="26" t="s">
        <v>23</v>
      </c>
    </row>
    <row r="9" spans="1:12" ht="45" x14ac:dyDescent="0.25">
      <c r="A9" s="2"/>
      <c r="B9" s="2"/>
      <c r="C9" s="2"/>
      <c r="D9" s="13" t="s">
        <v>2</v>
      </c>
      <c r="E9" s="13" t="s">
        <v>13</v>
      </c>
      <c r="F9" s="13" t="s">
        <v>3</v>
      </c>
      <c r="G9" s="3" t="s">
        <v>8</v>
      </c>
      <c r="H9" s="3" t="s">
        <v>7</v>
      </c>
      <c r="I9" s="19" t="s">
        <v>9</v>
      </c>
      <c r="J9" s="3" t="s">
        <v>10</v>
      </c>
      <c r="K9" s="6" t="s">
        <v>11</v>
      </c>
      <c r="L9" s="27"/>
    </row>
    <row r="10" spans="1:12" ht="20.45" customHeight="1" x14ac:dyDescent="0.25">
      <c r="A10" s="2"/>
      <c r="B10" s="2"/>
      <c r="C10" s="2"/>
      <c r="D10" s="2"/>
      <c r="E10" s="2"/>
      <c r="F10" s="2"/>
      <c r="G10" s="3" t="s">
        <v>4</v>
      </c>
      <c r="H10" s="3" t="s">
        <v>5</v>
      </c>
      <c r="I10" s="15">
        <v>0.5</v>
      </c>
      <c r="J10" s="14">
        <v>0.3</v>
      </c>
      <c r="K10" s="14">
        <v>0.2</v>
      </c>
      <c r="L10" s="2"/>
    </row>
    <row r="11" spans="1:12" x14ac:dyDescent="0.25">
      <c r="A11" s="2"/>
      <c r="B11" s="2"/>
      <c r="C11" s="2"/>
      <c r="D11" s="2"/>
      <c r="E11" s="2"/>
      <c r="F11" s="2"/>
      <c r="G11" s="1"/>
      <c r="H11" s="1"/>
      <c r="I11" s="16"/>
      <c r="J11" s="2"/>
      <c r="K11" s="2"/>
      <c r="L11" s="2"/>
    </row>
    <row r="12" spans="1:12" ht="55.15" customHeight="1" x14ac:dyDescent="0.25">
      <c r="A12" s="3">
        <v>1</v>
      </c>
      <c r="B12" s="4" t="s">
        <v>6</v>
      </c>
      <c r="C12" s="7">
        <v>1</v>
      </c>
      <c r="D12" s="7">
        <v>478550</v>
      </c>
      <c r="E12" s="7">
        <f>D12*25%</f>
        <v>119637.5</v>
      </c>
      <c r="F12" s="7">
        <f>D12+E12</f>
        <v>598187.5</v>
      </c>
      <c r="G12" s="7">
        <f>D12*60%</f>
        <v>287130</v>
      </c>
      <c r="H12" s="7">
        <f>D12-G12</f>
        <v>191420</v>
      </c>
      <c r="I12" s="17">
        <f>H12*I10</f>
        <v>95710</v>
      </c>
      <c r="J12" s="7">
        <f>H12*J10</f>
        <v>57426</v>
      </c>
      <c r="K12" s="7">
        <f>H12*K10</f>
        <v>38284</v>
      </c>
      <c r="L12" s="5" t="s">
        <v>24</v>
      </c>
    </row>
    <row r="13" spans="1:12" x14ac:dyDescent="0.25">
      <c r="A13" s="2"/>
      <c r="B13" s="2"/>
      <c r="C13" s="7"/>
      <c r="D13" s="7"/>
      <c r="E13" s="7"/>
      <c r="F13" s="7"/>
      <c r="G13" s="7"/>
      <c r="H13" s="7"/>
      <c r="I13" s="17"/>
      <c r="J13" s="7"/>
      <c r="K13" s="7"/>
      <c r="L13" s="2"/>
    </row>
    <row r="14" spans="1:12" ht="43.9" customHeight="1" x14ac:dyDescent="0.25">
      <c r="A14" s="3">
        <v>2</v>
      </c>
      <c r="B14" s="4" t="s">
        <v>20</v>
      </c>
      <c r="C14" s="7">
        <v>1</v>
      </c>
      <c r="D14" s="7">
        <v>20000</v>
      </c>
      <c r="E14" s="7">
        <f>D14*25%</f>
        <v>5000</v>
      </c>
      <c r="F14" s="7">
        <f>D14+E14</f>
        <v>25000</v>
      </c>
      <c r="G14" s="7">
        <f>D14*60%</f>
        <v>12000</v>
      </c>
      <c r="H14" s="7">
        <f>D14-G14</f>
        <v>8000</v>
      </c>
      <c r="I14" s="17">
        <f>H14*I10</f>
        <v>4000</v>
      </c>
      <c r="J14" s="7">
        <f>H14*J10</f>
        <v>2400</v>
      </c>
      <c r="K14" s="7">
        <f>H14*K10</f>
        <v>1600</v>
      </c>
      <c r="L14" s="5" t="s">
        <v>25</v>
      </c>
    </row>
    <row r="15" spans="1:12" x14ac:dyDescent="0.25">
      <c r="A15" s="2"/>
      <c r="B15" s="2"/>
      <c r="C15" s="7"/>
      <c r="D15" s="7"/>
      <c r="E15" s="7"/>
      <c r="F15" s="7"/>
      <c r="G15" s="7"/>
      <c r="H15" s="7"/>
      <c r="I15" s="17"/>
      <c r="J15" s="7"/>
      <c r="K15" s="7"/>
      <c r="L15" s="2"/>
    </row>
    <row r="16" spans="1:12" ht="30" x14ac:dyDescent="0.25">
      <c r="A16" s="3">
        <v>3</v>
      </c>
      <c r="B16" s="5" t="s">
        <v>12</v>
      </c>
      <c r="C16" s="7">
        <v>1</v>
      </c>
      <c r="D16" s="7">
        <v>199900</v>
      </c>
      <c r="E16" s="7">
        <f>D16*25%</f>
        <v>49975</v>
      </c>
      <c r="F16" s="7">
        <f>D16+E16</f>
        <v>249875</v>
      </c>
      <c r="G16" s="7">
        <f>D16*60%</f>
        <v>119940</v>
      </c>
      <c r="H16" s="7">
        <f>D16-G16</f>
        <v>79960</v>
      </c>
      <c r="I16" s="17">
        <f>H16*I10</f>
        <v>39980</v>
      </c>
      <c r="J16" s="7">
        <f>H16*J10</f>
        <v>23988</v>
      </c>
      <c r="K16" s="7">
        <f>H16*K10</f>
        <v>15992</v>
      </c>
      <c r="L16" s="5" t="s">
        <v>22</v>
      </c>
    </row>
    <row r="17" spans="1:12" x14ac:dyDescent="0.25">
      <c r="A17" s="2"/>
      <c r="B17" s="2"/>
      <c r="C17" s="7"/>
      <c r="D17" s="7"/>
      <c r="E17" s="7"/>
      <c r="F17" s="7"/>
      <c r="G17" s="7"/>
      <c r="H17" s="7"/>
      <c r="I17" s="17"/>
      <c r="J17" s="7"/>
      <c r="K17" s="7"/>
      <c r="L17" s="2"/>
    </row>
    <row r="18" spans="1:12" s="10" customFormat="1" ht="22.15" customHeight="1" x14ac:dyDescent="0.25">
      <c r="A18" s="8">
        <v>4</v>
      </c>
      <c r="B18" s="8" t="s">
        <v>14</v>
      </c>
      <c r="C18" s="8" t="s">
        <v>15</v>
      </c>
      <c r="D18" s="9">
        <f t="shared" ref="D18:K18" si="0">SUM(D11:D17)</f>
        <v>698450</v>
      </c>
      <c r="E18" s="9">
        <f t="shared" si="0"/>
        <v>174612.5</v>
      </c>
      <c r="F18" s="9">
        <f t="shared" si="0"/>
        <v>873062.5</v>
      </c>
      <c r="G18" s="9">
        <f t="shared" si="0"/>
        <v>419070</v>
      </c>
      <c r="H18" s="9">
        <f t="shared" si="0"/>
        <v>279380</v>
      </c>
      <c r="I18" s="18">
        <f t="shared" si="0"/>
        <v>139690</v>
      </c>
      <c r="J18" s="9">
        <f t="shared" si="0"/>
        <v>83814</v>
      </c>
      <c r="K18" s="9">
        <f t="shared" si="0"/>
        <v>55876</v>
      </c>
      <c r="L18" s="8" t="s">
        <v>26</v>
      </c>
    </row>
    <row r="21" spans="1:12" x14ac:dyDescent="0.25">
      <c r="A21" t="s">
        <v>27</v>
      </c>
    </row>
  </sheetData>
  <mergeCells count="4">
    <mergeCell ref="G8:H8"/>
    <mergeCell ref="I8:K8"/>
    <mergeCell ref="D8:F8"/>
    <mergeCell ref="L8:L9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 Radosevic</dc:creator>
  <cp:lastModifiedBy>Marina Siprak</cp:lastModifiedBy>
  <cp:lastPrinted>2025-03-12T12:48:56Z</cp:lastPrinted>
  <dcterms:created xsi:type="dcterms:W3CDTF">2015-06-05T18:19:34Z</dcterms:created>
  <dcterms:modified xsi:type="dcterms:W3CDTF">2025-03-12T12:48:59Z</dcterms:modified>
</cp:coreProperties>
</file>