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22\9. SJEDNICA - 24.05.2022\3. TOČKA - IZVRŠENJE PROGRAMA GRAĐENJA I ODRŽAVANJA KI ZA 2021. GODINU\"/>
    </mc:Choice>
  </mc:AlternateContent>
  <xr:revisionPtr revIDLastSave="0" documentId="13_ncr:1_{59A5CC26-1847-4E20-90B3-6DB6EF604EE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  <sheet name="List2" sheetId="2" r:id="rId2"/>
    <sheet name="Lis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8" i="1" l="1"/>
  <c r="I112" i="1"/>
  <c r="I104" i="1"/>
  <c r="F108" i="1"/>
  <c r="F112" i="1"/>
  <c r="F104" i="1"/>
  <c r="I96" i="1"/>
  <c r="I99" i="1"/>
  <c r="I102" i="1"/>
  <c r="I83" i="1"/>
  <c r="F96" i="1"/>
  <c r="F99" i="1"/>
  <c r="F102" i="1"/>
  <c r="F83" i="1"/>
  <c r="I12" i="1"/>
  <c r="I30" i="1"/>
  <c r="I38" i="1"/>
  <c r="I44" i="1"/>
  <c r="I50" i="1"/>
  <c r="I63" i="1"/>
  <c r="I66" i="1"/>
  <c r="I74" i="1"/>
  <c r="I7" i="1"/>
  <c r="F12" i="1"/>
  <c r="F30" i="1"/>
  <c r="F38" i="1"/>
  <c r="F44" i="1"/>
  <c r="F50" i="1"/>
  <c r="F63" i="1"/>
  <c r="F66" i="1"/>
  <c r="F74" i="1"/>
  <c r="F7" i="1"/>
  <c r="F81" i="1"/>
  <c r="F76" i="1"/>
  <c r="I81" i="1"/>
  <c r="I76" i="1"/>
</calcChain>
</file>

<file path=xl/sharedStrings.xml><?xml version="1.0" encoding="utf-8"?>
<sst xmlns="http://schemas.openxmlformats.org/spreadsheetml/2006/main" count="134" uniqueCount="118">
  <si>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</si>
  <si>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</si>
  <si>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</si>
  <si>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</si>
  <si>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</si>
  <si>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</si>
  <si>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</si>
  <si>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</si>
  <si>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</si>
  <si>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</si>
  <si>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</si>
  <si>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</si>
  <si>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Odvoz smeća</t>
  </si>
  <si>
    <t>Opskrba vodom</t>
  </si>
  <si>
    <t>Plin</t>
  </si>
  <si>
    <t>Električna energija</t>
  </si>
  <si>
    <t>Usluge tekućeg i investicijskog održavanja MO OPATINEC</t>
  </si>
  <si>
    <t>Održavanje tekućeg i investicijskog održavanja MO GRABERJE IVANIĆKO</t>
  </si>
  <si>
    <t>Usluge tekućeg i investicijskog održavanja MO CAGINEC- PRKOS</t>
  </si>
  <si>
    <t>Usluge tekućeg i investicijskog održavanja građevinskih objekata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</si>
  <si>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</si>
  <si>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</si>
  <si>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</si>
  <si>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</si>
  <si>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</si>
  <si>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</si>
  <si>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</si>
  <si>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</si>
  <si>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</si>
  <si>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</si>
  <si>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</si>
  <si>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</si>
  <si>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</si>
  <si>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</si>
  <si>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</si>
  <si>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POZ.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</si>
  <si>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</si>
  <si>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</si>
  <si>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</si>
  <si>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</si>
  <si>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</si>
  <si>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Uklanjanje arhitektonskih barijera</t>
  </si>
  <si>
    <t>KOMUNALNI DOPRINOS</t>
  </si>
  <si>
    <t>Asfaltiranje nerazvrstanih cesta</t>
  </si>
  <si>
    <t>Programi zaštite okoliša i životinja</t>
  </si>
  <si>
    <t>Aktivnost A100001 Projekti zaštite prirode i okoliša</t>
  </si>
  <si>
    <t>Komunalna higijena</t>
  </si>
  <si>
    <t>Zelena čistka - čišćenje okoliša</t>
  </si>
  <si>
    <t>OSTALI PRIHODI ZA POSEBNE NAMJENE</t>
  </si>
  <si>
    <t>Uređenje groblja  - ostalo,</t>
  </si>
  <si>
    <t>Aktivnost A100008 Održavanje javnih površina</t>
  </si>
  <si>
    <t>PROGRAM 8101</t>
  </si>
  <si>
    <t>PROGRAM 4106</t>
  </si>
  <si>
    <t>Upravljanje imovinom</t>
  </si>
  <si>
    <t>Aktivnost A100002 Investicijsko održavanje gradske imovine</t>
  </si>
  <si>
    <t>Kapitalne potpore iz županijskog proračuna- društveni domovi</t>
  </si>
  <si>
    <t>Ostali građevinski objekti</t>
  </si>
  <si>
    <t>PROGRAM 5106</t>
  </si>
  <si>
    <t>Asfaltiranje nerzavrstanih  cesta</t>
  </si>
  <si>
    <t>Kapitalni projekt K100005 Asfatiranje nerazvrstanih  cesta</t>
  </si>
  <si>
    <t>Kapitalni projekt K100005 Asfatiranje nerazvrstanih  cestae</t>
  </si>
  <si>
    <t>PRIHODI OD PRODAJE I NEFINANCIJSKE IMOVINE</t>
  </si>
  <si>
    <t>KAPITALNE POMOĆI</t>
  </si>
  <si>
    <t>OPĆI PRIHODI I PRIMICI</t>
  </si>
  <si>
    <t>krpanje udarnih rupa, manja presvlačenja asfaltom kolnika i pločnika ( nogostupa…)</t>
  </si>
  <si>
    <t>sanacija tucanjičkih cesta po mjesnim odborima</t>
  </si>
  <si>
    <t>čišćenje kolnika na nerazvrstanim cestama, posipavanje kolnika i pločnika, čišćenje pješačkih staza u parku</t>
  </si>
  <si>
    <t>prilagodba pješačkih površina osobama sa invaliditetom, zaštita pješaka te ostalo</t>
  </si>
  <si>
    <t xml:space="preserve">mali građevinski radovi na području Grada - Nalozi prema Komunalnom centru, Narudžebnice... </t>
  </si>
  <si>
    <t>iscrtavanje horizontalne signalizacije - parkirališna mjesta, središnja linija, pječački prijelazi…</t>
  </si>
  <si>
    <t>nabava i ugradnja znakova i tabli</t>
  </si>
  <si>
    <t>asfaltiranja po mjesnim odborima, manja presvlačenja kolnika…</t>
  </si>
  <si>
    <t>pražnjenje i odvoz otpada iz kontejnera sa zelenih otoka, najam kontejnera, čišćenje lokacije</t>
  </si>
  <si>
    <t>dezinsekcija - komarci - larvicidni i adulticidni tretman, deratizacija - tretiranje javnih površina i objekata - štakori i ostali glodavci, žohari...</t>
  </si>
  <si>
    <t>održavanje javnih zelenih površina - košnja po Mjesnim odborima i Grad, rezidba živica, sadnja cvijeća, orezivanje stabala, grabljanje lišća, metenje prometnih i pješačkih površina, čišćenje i pražnjenje kanti za smeće na području Grada, uređenje i priprema površina za redovno održavanje - tarupiranje i krčenje, pranje i održavanje spomenika...</t>
  </si>
  <si>
    <t>nabava i sadnja drveća i grmolikih biljaka te sadnica cvijeća na području Grada</t>
  </si>
  <si>
    <t>košnja bankina, tarupiranje i krčenje parcela na području Grada - Grad, RH, izvršenje Rješenja ( UP/I - komunalno redarstvo )</t>
  </si>
  <si>
    <t>nabava i ugradnja novih sprava, popravci postojećih sprava na dječjim igralištima, uređenja igrališta, nabava i ugradnja ostale urbane opreme - kante, stalci za bicikl…</t>
  </si>
  <si>
    <t>vodna naknada</t>
  </si>
  <si>
    <t>Investicijsko održavanje društvenih domova - Šumečani izgradnja garaže,zamjena stolarije na domovima i sl…</t>
  </si>
  <si>
    <t>Zbrinjavanje i briga o psima lutalicama, uklanjanje lešina…</t>
  </si>
  <si>
    <t>održavanje objekata - društvenih domova - sitni popravci, uređenje površina oko domova,nabava i ugradnja opreme po domovima i objektima...</t>
  </si>
  <si>
    <t>izmuljivanje odvodnih jaraka uz prometnicu, sanacija, rekonstrukcija, ispiranje i čišćenje kanalizacijskih cijevi, iskopi graba, odvodnja vode sa javnih površina…</t>
  </si>
  <si>
    <t xml:space="preserve"> Usluge tekućeg i investicijskog održavanja MO DUBROVČAK LIJEVI - TOPOLJE</t>
  </si>
  <si>
    <t>Usluge tekućeg i investicijskog održavanja MO PREČNO</t>
  </si>
  <si>
    <t>Usluge tekućeg i investicijskog održavanja MO DONJA POLJANA</t>
  </si>
  <si>
    <t>Usluge tekućeg i investicijskog održavanja MO GORNJI ŠARAMPOV</t>
  </si>
  <si>
    <t>Usluge tekućeg i investicijskog održavanja MO CENTAR IVANIĆ-GRAD</t>
  </si>
  <si>
    <t>Usluge tekućeg i investicijskog održavanja MO GORNJA POLJANA</t>
  </si>
  <si>
    <t>Aktivnost A100009 Dječja igrališta i urbana oprema</t>
  </si>
  <si>
    <t>Redovno održavanje gradske imovine - društveni domovi</t>
  </si>
  <si>
    <t>Redovno održavanje gradske imovine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</si>
  <si>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higijenskih potrepština i sredstava za čišćenje, tekuće održavanje objekata i sitni popravci ( žarulje, osigurači, stakla, kvake, pipe…), rad zaposlenika na održavanju - tjedan, vikend,...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</si>
  <si>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ostalog potrebno materijala i sredstava za čišćenje, tekuće održavanje objekata i sitni popravci, rad zaposlenika na održavanju - tjedan, vikend, ostale aktivnosti i rad...</t>
  </si>
  <si>
    <t>Urbana oprema - reklamni panoi</t>
  </si>
  <si>
    <t>nabava i ugradnja novih reklamnih panoa na području Grada</t>
  </si>
  <si>
    <t>Dječje igralište Centar</t>
  </si>
  <si>
    <t>popravak i uređenje dječjeg igrališta - Centar Ivanić-Grad</t>
  </si>
  <si>
    <t>Aktivnost A100005 Održavanje Reciklažnog dvorišta Tarno</t>
  </si>
  <si>
    <t>Održavanje reciklažnog dvorišta Tarno</t>
  </si>
  <si>
    <t>asfaltiranja javnih površina - ceste na području Grada - UGOVOR: STRABAG D.O.O.</t>
  </si>
  <si>
    <t>Kapitalni projekt K100026 Asfaltiranje Naftaplinske ulice</t>
  </si>
  <si>
    <t>Asfaltiranje Naftaplinske</t>
  </si>
  <si>
    <t xml:space="preserve">pojačano održavanje i asfaltiranje Naftaplinske ulice </t>
  </si>
  <si>
    <t>ŠUMSKI DOPRINOS</t>
  </si>
  <si>
    <t>NAKNADA ZA PRIDOB.ENERG.MIN.SIR. RUDNA RENTA, POLOŽAJNA RENTA</t>
  </si>
  <si>
    <t>PROGRAM 4101</t>
  </si>
  <si>
    <t>Na temelju članka 74. Zakona o komunalnom gospodarstvu (Narodne novine, broj 68/18, 110/18, 32/20), članka 2. Odluke o komunalnoj naknadi (Službeni glasnik Grada Ivanić-Grada, broj 10/18) i članka 35. Statuta Grada Ivanić-Grada (Službeni glasnik Grada Ivanić-Grada, broj 01/21), Gradsko vijeće Grada Ivanić-Grada na svojoj ____. sjednici održanoj dana ___________ 2022. godine donijelo je sljedeće</t>
  </si>
  <si>
    <t>IZVJEŠĆE O IZVRŠENJU PROGRAMA ODRŽAVANJA KOMUNALNE INFRASTRUKTURE ZA 2021. GODINU</t>
  </si>
  <si>
    <t xml:space="preserve">Programom održavanja komunalne infrastrukture za 2021. godinu (Službeni glasnik Grada Ivanić-Grada, broj 10/20, 02/21, 07/21, 09/21) planiran je opis poslova s procjenom troškova za održavanje objekata i uređaja komunalne infrastrukture, nabavu opreme i iskaz financijskih sredstava za komunalne djelatnosti koje su navedene Zakonom o komunalnom gospodarstvu (Narodne novine, broj 68/18, 110/18, 32/20) i to u ostvarenom iznosu:    </t>
  </si>
  <si>
    <t>Izvješće o izvršenju programa održavanja komunalne infrastrukture za 2021. godinu objavit će se u Službenom glasniku Grada Ivanić-Grada.</t>
  </si>
  <si>
    <t>REPUBLIKA HRVATSKA</t>
  </si>
  <si>
    <t>ZAGREBAČKA ŽUPANIJA</t>
  </si>
  <si>
    <t>GRAD IVANIĆ-GRAD</t>
  </si>
  <si>
    <t>GRADSKO VIJEĆE</t>
  </si>
  <si>
    <t>URBROJ:</t>
  </si>
  <si>
    <t>KLASA:                                                                                                                                         Predsjednik Gradskog vijeća:</t>
  </si>
  <si>
    <t>Ivanić-Grad,                                                                                                                   Željko Pongrac, pravnik kriminalist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</si>
</sst>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2" borderId="5" xfId="0" applyFont="1" applyFill="1" applyBorder="1" applyAlignment="1">
      <alignment horizontal="justify" vertical="center"/>
    </xf>
    <xf numFmtId="0" fontId="4" fillId="2" borderId="15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6" xfId="0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>
      <alignment horizontal="left" vertical="center" wrapText="1" indent="2"/>
    </xf>
    <xf numFmtId="164" fontId="1" fillId="0" borderId="1" xfId="0" applyNumberFormat="1" applyFont="1" applyBorder="1" applyAlignment="1">
      <alignment horizontal="right" vertical="center" indent="2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left" vertical="center" inden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164" fontId="2" fillId="3" borderId="15" xfId="0" applyNumberFormat="1" applyFont="1" applyFill="1" applyBorder="1" applyAlignment="1">
      <alignment horizontal="right" vertical="center"/>
    </xf>
    <xf numFmtId="164" fontId="2" fillId="3" borderId="16" xfId="0" applyNumberFormat="1" applyFont="1" applyFill="1" applyBorder="1" applyAlignment="1">
      <alignment horizontal="right" vertical="center"/>
    </xf>
    <xf numFmtId="164" fontId="2" fillId="3" borderId="17" xfId="0" applyNumberFormat="1" applyFont="1" applyFill="1" applyBorder="1" applyAlignment="1">
      <alignment horizontal="right" vertical="center"/>
    </xf>
    <xf numFmtId="0" fontId="1" fillId="0" borderId="2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left" vertical="center" indent="2"/>
    </xf>
    <xf numFmtId="0" fontId="5" fillId="0" borderId="10" xfId="0" applyFont="1" applyFill="1" applyBorder="1" applyAlignment="1">
      <alignment horizontal="left" vertical="center" indent="2"/>
    </xf>
    <xf numFmtId="0" fontId="5" fillId="0" borderId="6" xfId="0" applyFont="1" applyFill="1" applyBorder="1" applyAlignment="1">
      <alignment horizontal="left" vertical="center" indent="2"/>
    </xf>
    <xf numFmtId="0" fontId="5" fillId="0" borderId="7" xfId="0" applyFont="1" applyFill="1" applyBorder="1" applyAlignment="1">
      <alignment horizontal="left" vertical="center" indent="2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164" fontId="1" fillId="0" borderId="0" xfId="0" applyNumberFormat="1" applyFont="1" applyBorder="1" applyAlignment="1">
      <alignment horizontal="left" vertical="center"/>
    </xf>
    <xf numFmtId="0" fontId="2" fillId="3" borderId="15" xfId="0" applyFont="1" applyFill="1" applyBorder="1" applyAlignment="1">
      <alignment horizontal="justify" vertical="center"/>
    </xf>
    <xf numFmtId="0" fontId="2" fillId="3" borderId="16" xfId="0" applyFont="1" applyFill="1" applyBorder="1" applyAlignment="1">
      <alignment horizontal="justify" vertical="center"/>
    </xf>
    <xf numFmtId="0" fontId="2" fillId="3" borderId="17" xfId="0" applyFont="1" applyFill="1" applyBorder="1" applyAlignment="1">
      <alignment horizontal="justify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right" vertical="center" indent="2"/>
    </xf>
    <xf numFmtId="0" fontId="0" fillId="0" borderId="0" xfId="0" applyFont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indent="2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right" vertical="center"/>
    </xf>
    <xf numFmtId="164" fontId="2" fillId="2" borderId="16" xfId="0" applyNumberFormat="1" applyFont="1" applyFill="1" applyBorder="1" applyAlignment="1">
      <alignment horizontal="right" vertical="center"/>
    </xf>
    <xf numFmtId="164" fontId="2" fillId="2" borderId="17" xfId="0" applyNumberFormat="1" applyFont="1" applyFill="1" applyBorder="1" applyAlignment="1">
      <alignment horizontal="right" vertical="center"/>
    </xf>
    <xf numFmtId="164" fontId="1" fillId="0" borderId="12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" xfId="1" xr:uid="{98197253-1358-4EB3-B07C-DADBC603CEDE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2"/>
  <sheetViews>
    <sheetView tabSelected="1" view="pageLayout" zoomScaleNormal="100" workbookViewId="0">
      <selection activeCell="A2" sqref="A2:L2"/>
    </sheetView>
  </sheetViews>
  <sheetFormatPr defaultRowHeight="15" x14ac:dyDescent="0.25"/>
  <cols>
    <col min="1" max="5" width="7.140625" style="3" customWidth="1"/>
    <col min="6" max="7" width="7.140625" style="4" customWidth="1"/>
    <col min="8" max="8" width="12" style="4" customWidth="1"/>
    <col min="9" max="11" width="7.140625" style="3" customWidth="1"/>
    <col min="12" max="12" width="1.28515625" style="3" customWidth="1"/>
  </cols>
  <sheetData>
    <row r="1" spans="1:12" ht="76.5" customHeight="1" x14ac:dyDescent="0.25">
      <c r="A1" s="96" t="s">
        <v>107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49.5" customHeight="1" x14ac:dyDescent="0.25">
      <c r="A2" s="135" t="s">
        <v>108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8.25" customHeight="1" x14ac:dyDescent="0.25">
      <c r="A3" s="97" t="s">
        <v>109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2" ht="78" customHeight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1:12" ht="12.75" customHeight="1" x14ac:dyDescent="0.25"/>
    <row r="6" spans="1:12" ht="29.25" customHeight="1" x14ac:dyDescent="0.25">
      <c r="A6" s="5" t="s">
        <v>35</v>
      </c>
      <c r="B6" s="107" t="s">
        <v>0</v>
      </c>
      <c r="C6" s="102"/>
      <c r="D6" s="102"/>
      <c r="E6" s="103"/>
      <c r="F6" s="85" t="s">
        <v>1</v>
      </c>
      <c r="G6" s="85"/>
      <c r="H6" s="86"/>
      <c r="I6" s="102" t="s">
        <v>2</v>
      </c>
      <c r="J6" s="102"/>
      <c r="K6" s="102"/>
      <c r="L6" s="103"/>
    </row>
    <row r="7" spans="1:12" ht="30.75" customHeight="1" thickBot="1" x14ac:dyDescent="0.3">
      <c r="A7" s="8" t="s">
        <v>106</v>
      </c>
      <c r="B7" s="114" t="s">
        <v>36</v>
      </c>
      <c r="C7" s="114"/>
      <c r="D7" s="114"/>
      <c r="E7" s="114"/>
      <c r="F7" s="98">
        <f>SUM(F12,F30,F38,F44,F50,F63,F66,F74)</f>
        <v>9616500</v>
      </c>
      <c r="G7" s="99"/>
      <c r="H7" s="100"/>
      <c r="I7" s="98">
        <f>SUM(I12,I30,I38,I44,I50,I63,I66,I74)</f>
        <v>8691044.7799999993</v>
      </c>
      <c r="J7" s="99"/>
      <c r="K7" s="99"/>
      <c r="L7" s="100"/>
    </row>
    <row r="8" spans="1:12" s="2" customFormat="1" ht="24" customHeight="1" thickTop="1" x14ac:dyDescent="0.25">
      <c r="A8" s="92" t="s">
        <v>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1:12" ht="21" customHeight="1" x14ac:dyDescent="0.25">
      <c r="A9" s="108" t="s">
        <v>15</v>
      </c>
      <c r="B9" s="109"/>
      <c r="C9" s="109"/>
      <c r="D9" s="109"/>
      <c r="E9" s="110"/>
      <c r="F9" s="17">
        <v>380000</v>
      </c>
      <c r="G9" s="18"/>
      <c r="H9" s="19"/>
      <c r="I9" s="70">
        <v>379358.91</v>
      </c>
      <c r="J9" s="70"/>
      <c r="K9" s="70"/>
      <c r="L9" s="71"/>
    </row>
    <row r="10" spans="1:12" ht="22.5" customHeight="1" x14ac:dyDescent="0.25">
      <c r="A10" s="111" t="s">
        <v>27</v>
      </c>
      <c r="B10" s="112"/>
      <c r="C10" s="112"/>
      <c r="D10" s="112"/>
      <c r="E10" s="113"/>
      <c r="F10" s="17">
        <v>200000</v>
      </c>
      <c r="G10" s="18"/>
      <c r="H10" s="19"/>
      <c r="I10" s="18">
        <v>199893.95</v>
      </c>
      <c r="J10" s="18"/>
      <c r="K10" s="18"/>
      <c r="L10" s="19"/>
    </row>
    <row r="11" spans="1:12" ht="23.25" customHeight="1" x14ac:dyDescent="0.25">
      <c r="A11" s="111" t="s">
        <v>28</v>
      </c>
      <c r="B11" s="112"/>
      <c r="C11" s="112"/>
      <c r="D11" s="112"/>
      <c r="E11" s="113"/>
      <c r="F11" s="17">
        <v>135500</v>
      </c>
      <c r="G11" s="18"/>
      <c r="H11" s="19"/>
      <c r="I11" s="18">
        <v>134958.75</v>
      </c>
      <c r="J11" s="18"/>
      <c r="K11" s="18"/>
      <c r="L11" s="19"/>
    </row>
    <row r="12" spans="1:12" ht="23.25" customHeight="1" thickBot="1" x14ac:dyDescent="0.3">
      <c r="A12" s="104" t="s">
        <v>3</v>
      </c>
      <c r="B12" s="105"/>
      <c r="C12" s="105"/>
      <c r="D12" s="105"/>
      <c r="E12" s="106"/>
      <c r="F12" s="48">
        <f>SUM(F9:H11)</f>
        <v>715500</v>
      </c>
      <c r="G12" s="49"/>
      <c r="H12" s="50"/>
      <c r="I12" s="48">
        <f>SUM(I9:L11)</f>
        <v>714211.61</v>
      </c>
      <c r="J12" s="49"/>
      <c r="K12" s="49"/>
      <c r="L12" s="50"/>
    </row>
    <row r="13" spans="1:12" ht="29.25" customHeight="1" thickTop="1" x14ac:dyDescent="0.25">
      <c r="A13" s="92" t="s">
        <v>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4"/>
    </row>
    <row r="14" spans="1:12" ht="21.75" customHeight="1" x14ac:dyDescent="0.25">
      <c r="A14" s="68" t="s">
        <v>29</v>
      </c>
      <c r="B14" s="68"/>
      <c r="C14" s="68"/>
      <c r="D14" s="68"/>
      <c r="E14" s="68"/>
      <c r="F14" s="101">
        <v>250000</v>
      </c>
      <c r="G14" s="101"/>
      <c r="H14" s="101"/>
      <c r="I14" s="101">
        <v>253776.82</v>
      </c>
      <c r="J14" s="101"/>
      <c r="K14" s="101"/>
      <c r="L14" s="101"/>
    </row>
    <row r="15" spans="1:12" ht="21.75" customHeight="1" x14ac:dyDescent="0.25">
      <c r="A15" s="72" t="s">
        <v>64</v>
      </c>
      <c r="B15" s="73"/>
      <c r="C15" s="73"/>
      <c r="D15" s="73"/>
      <c r="E15" s="73"/>
      <c r="F15" s="74"/>
      <c r="G15" s="74"/>
      <c r="H15" s="74"/>
      <c r="I15" s="74"/>
      <c r="J15" s="74"/>
      <c r="K15" s="74"/>
      <c r="L15" s="75"/>
    </row>
    <row r="16" spans="1:12" ht="21.75" customHeight="1" x14ac:dyDescent="0.25">
      <c r="A16" s="38" t="s">
        <v>30</v>
      </c>
      <c r="B16" s="39"/>
      <c r="C16" s="39"/>
      <c r="D16" s="39"/>
      <c r="E16" s="40"/>
      <c r="F16" s="17">
        <v>310000</v>
      </c>
      <c r="G16" s="18"/>
      <c r="H16" s="19"/>
      <c r="I16" s="17">
        <v>288602.88</v>
      </c>
      <c r="J16" s="18"/>
      <c r="K16" s="18"/>
      <c r="L16" s="19"/>
    </row>
    <row r="17" spans="1:12" ht="21.75" customHeight="1" x14ac:dyDescent="0.25">
      <c r="A17" s="72" t="s">
        <v>65</v>
      </c>
      <c r="B17" s="73"/>
      <c r="C17" s="73"/>
      <c r="D17" s="73"/>
      <c r="E17" s="73"/>
      <c r="F17" s="74"/>
      <c r="G17" s="74"/>
      <c r="H17" s="74"/>
      <c r="I17" s="74"/>
      <c r="J17" s="74"/>
      <c r="K17" s="74"/>
      <c r="L17" s="75"/>
    </row>
    <row r="18" spans="1:12" ht="21" customHeight="1" x14ac:dyDescent="0.25">
      <c r="A18" s="68" t="s">
        <v>31</v>
      </c>
      <c r="B18" s="68"/>
      <c r="C18" s="68"/>
      <c r="D18" s="68"/>
      <c r="E18" s="68"/>
      <c r="F18" s="41">
        <v>550000</v>
      </c>
      <c r="G18" s="41"/>
      <c r="H18" s="41"/>
      <c r="I18" s="41">
        <v>517862.58</v>
      </c>
      <c r="J18" s="41"/>
      <c r="K18" s="41"/>
      <c r="L18" s="41"/>
    </row>
    <row r="19" spans="1:12" ht="21.75" customHeight="1" x14ac:dyDescent="0.25">
      <c r="A19" s="72" t="s">
        <v>66</v>
      </c>
      <c r="B19" s="73"/>
      <c r="C19" s="73"/>
      <c r="D19" s="73"/>
      <c r="E19" s="73"/>
      <c r="F19" s="74"/>
      <c r="G19" s="74"/>
      <c r="H19" s="74"/>
      <c r="I19" s="74"/>
      <c r="J19" s="74"/>
      <c r="K19" s="74"/>
      <c r="L19" s="75"/>
    </row>
    <row r="20" spans="1:12" ht="20.25" customHeight="1" x14ac:dyDescent="0.25">
      <c r="A20" s="51" t="s">
        <v>41</v>
      </c>
      <c r="B20" s="51"/>
      <c r="C20" s="51"/>
      <c r="D20" s="51"/>
      <c r="E20" s="51"/>
      <c r="F20" s="41">
        <v>25000</v>
      </c>
      <c r="G20" s="41"/>
      <c r="H20" s="41"/>
      <c r="I20" s="41">
        <v>18750</v>
      </c>
      <c r="J20" s="41"/>
      <c r="K20" s="41"/>
      <c r="L20" s="41"/>
    </row>
    <row r="21" spans="1:12" ht="21.75" customHeight="1" x14ac:dyDescent="0.25">
      <c r="A21" s="72" t="s">
        <v>67</v>
      </c>
      <c r="B21" s="73"/>
      <c r="C21" s="73"/>
      <c r="D21" s="73"/>
      <c r="E21" s="73"/>
      <c r="F21" s="74"/>
      <c r="G21" s="74"/>
      <c r="H21" s="74"/>
      <c r="I21" s="74"/>
      <c r="J21" s="74"/>
      <c r="K21" s="74"/>
      <c r="L21" s="75"/>
    </row>
    <row r="22" spans="1:12" ht="23.25" customHeight="1" x14ac:dyDescent="0.25">
      <c r="A22" s="68" t="s">
        <v>32</v>
      </c>
      <c r="B22" s="68"/>
      <c r="C22" s="68"/>
      <c r="D22" s="68"/>
      <c r="E22" s="68"/>
      <c r="F22" s="41">
        <v>500000</v>
      </c>
      <c r="G22" s="41"/>
      <c r="H22" s="41"/>
      <c r="I22" s="41">
        <v>468714.86</v>
      </c>
      <c r="J22" s="41"/>
      <c r="K22" s="41"/>
      <c r="L22" s="41"/>
    </row>
    <row r="23" spans="1:12" ht="21.75" customHeight="1" x14ac:dyDescent="0.25">
      <c r="A23" s="72" t="s">
        <v>68</v>
      </c>
      <c r="B23" s="73"/>
      <c r="C23" s="73"/>
      <c r="D23" s="73"/>
      <c r="E23" s="73"/>
      <c r="F23" s="74"/>
      <c r="G23" s="74"/>
      <c r="H23" s="74"/>
      <c r="I23" s="74"/>
      <c r="J23" s="74"/>
      <c r="K23" s="74"/>
      <c r="L23" s="75"/>
    </row>
    <row r="24" spans="1:12" ht="21.75" customHeight="1" x14ac:dyDescent="0.25">
      <c r="A24" s="68" t="s">
        <v>33</v>
      </c>
      <c r="B24" s="68"/>
      <c r="C24" s="68"/>
      <c r="D24" s="68"/>
      <c r="E24" s="68"/>
      <c r="F24" s="41">
        <v>320000</v>
      </c>
      <c r="G24" s="41"/>
      <c r="H24" s="41"/>
      <c r="I24" s="41">
        <v>310308.26</v>
      </c>
      <c r="J24" s="41"/>
      <c r="K24" s="41"/>
      <c r="L24" s="41"/>
    </row>
    <row r="25" spans="1:12" ht="21.75" customHeight="1" x14ac:dyDescent="0.25">
      <c r="A25" s="72" t="s">
        <v>69</v>
      </c>
      <c r="B25" s="73"/>
      <c r="C25" s="73"/>
      <c r="D25" s="73"/>
      <c r="E25" s="73"/>
      <c r="F25" s="74"/>
      <c r="G25" s="74"/>
      <c r="H25" s="74"/>
      <c r="I25" s="74"/>
      <c r="J25" s="74"/>
      <c r="K25" s="74"/>
      <c r="L25" s="75"/>
    </row>
    <row r="26" spans="1:12" ht="21.75" customHeight="1" x14ac:dyDescent="0.25">
      <c r="A26" s="68" t="s">
        <v>34</v>
      </c>
      <c r="B26" s="68"/>
      <c r="C26" s="68"/>
      <c r="D26" s="68"/>
      <c r="E26" s="68"/>
      <c r="F26" s="41">
        <v>80000</v>
      </c>
      <c r="G26" s="41"/>
      <c r="H26" s="41"/>
      <c r="I26" s="41">
        <v>74698.13</v>
      </c>
      <c r="J26" s="41"/>
      <c r="K26" s="41"/>
      <c r="L26" s="41"/>
    </row>
    <row r="27" spans="1:12" ht="21.75" customHeight="1" x14ac:dyDescent="0.25">
      <c r="A27" s="72" t="s">
        <v>70</v>
      </c>
      <c r="B27" s="73"/>
      <c r="C27" s="73"/>
      <c r="D27" s="73"/>
      <c r="E27" s="73"/>
      <c r="F27" s="74"/>
      <c r="G27" s="74"/>
      <c r="H27" s="74"/>
      <c r="I27" s="74"/>
      <c r="J27" s="74"/>
      <c r="K27" s="74"/>
      <c r="L27" s="75"/>
    </row>
    <row r="28" spans="1:12" ht="21.75" customHeight="1" x14ac:dyDescent="0.25">
      <c r="A28" s="38" t="s">
        <v>43</v>
      </c>
      <c r="B28" s="39"/>
      <c r="C28" s="39"/>
      <c r="D28" s="39"/>
      <c r="E28" s="40"/>
      <c r="F28" s="17">
        <v>115000</v>
      </c>
      <c r="G28" s="18"/>
      <c r="H28" s="19"/>
      <c r="I28" s="17">
        <v>107740.29</v>
      </c>
      <c r="J28" s="18"/>
      <c r="K28" s="18"/>
      <c r="L28" s="19"/>
    </row>
    <row r="29" spans="1:12" ht="21.75" customHeight="1" x14ac:dyDescent="0.25">
      <c r="A29" s="72" t="s">
        <v>71</v>
      </c>
      <c r="B29" s="73"/>
      <c r="C29" s="73"/>
      <c r="D29" s="73"/>
      <c r="E29" s="73"/>
      <c r="F29" s="74"/>
      <c r="G29" s="74"/>
      <c r="H29" s="74"/>
      <c r="I29" s="74"/>
      <c r="J29" s="74"/>
      <c r="K29" s="74"/>
      <c r="L29" s="75"/>
    </row>
    <row r="30" spans="1:12" ht="31.5" customHeight="1" thickBot="1" x14ac:dyDescent="0.3">
      <c r="A30" s="80" t="s">
        <v>4</v>
      </c>
      <c r="B30" s="81"/>
      <c r="C30" s="81"/>
      <c r="D30" s="81"/>
      <c r="E30" s="82"/>
      <c r="F30" s="48">
        <f>SUM(F14:H28)</f>
        <v>2150000</v>
      </c>
      <c r="G30" s="49"/>
      <c r="H30" s="50"/>
      <c r="I30" s="49">
        <f>SUM(I14:L28)</f>
        <v>2040453.8200000003</v>
      </c>
      <c r="J30" s="49"/>
      <c r="K30" s="49"/>
      <c r="L30" s="50"/>
    </row>
    <row r="31" spans="1:12" ht="28.5" customHeight="1" thickTop="1" x14ac:dyDescent="0.25">
      <c r="A31" s="115" t="s">
        <v>5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7"/>
    </row>
    <row r="32" spans="1:12" ht="22.5" customHeight="1" x14ac:dyDescent="0.25">
      <c r="A32" s="68" t="s">
        <v>24</v>
      </c>
      <c r="B32" s="68"/>
      <c r="C32" s="68"/>
      <c r="D32" s="68"/>
      <c r="E32" s="68"/>
      <c r="F32" s="101">
        <v>395000</v>
      </c>
      <c r="G32" s="101"/>
      <c r="H32" s="101"/>
      <c r="I32" s="101">
        <v>413244.54</v>
      </c>
      <c r="J32" s="101"/>
      <c r="K32" s="101"/>
      <c r="L32" s="101"/>
    </row>
    <row r="33" spans="1:12" ht="21.75" customHeight="1" x14ac:dyDescent="0.25">
      <c r="A33" s="72" t="s">
        <v>72</v>
      </c>
      <c r="B33" s="73"/>
      <c r="C33" s="73"/>
      <c r="D33" s="73"/>
      <c r="E33" s="73"/>
      <c r="F33" s="74"/>
      <c r="G33" s="74"/>
      <c r="H33" s="74"/>
      <c r="I33" s="74"/>
      <c r="J33" s="74"/>
      <c r="K33" s="74"/>
      <c r="L33" s="75"/>
    </row>
    <row r="34" spans="1:12" ht="24.75" customHeight="1" x14ac:dyDescent="0.25">
      <c r="A34" s="68" t="s">
        <v>25</v>
      </c>
      <c r="B34" s="68"/>
      <c r="C34" s="68"/>
      <c r="D34" s="68"/>
      <c r="E34" s="68"/>
      <c r="F34" s="41">
        <v>200000</v>
      </c>
      <c r="G34" s="41"/>
      <c r="H34" s="41"/>
      <c r="I34" s="41">
        <v>192237.5</v>
      </c>
      <c r="J34" s="41"/>
      <c r="K34" s="41"/>
      <c r="L34" s="41"/>
    </row>
    <row r="35" spans="1:12" ht="31.5" customHeight="1" x14ac:dyDescent="0.25">
      <c r="A35" s="21" t="s">
        <v>73</v>
      </c>
      <c r="B35" s="22"/>
      <c r="C35" s="22"/>
      <c r="D35" s="22"/>
      <c r="E35" s="22"/>
      <c r="F35" s="23"/>
      <c r="G35" s="23"/>
      <c r="H35" s="23"/>
      <c r="I35" s="23"/>
      <c r="J35" s="23"/>
      <c r="K35" s="23"/>
      <c r="L35" s="24"/>
    </row>
    <row r="36" spans="1:12" ht="24" customHeight="1" x14ac:dyDescent="0.25">
      <c r="A36" s="68" t="s">
        <v>26</v>
      </c>
      <c r="B36" s="68"/>
      <c r="C36" s="68"/>
      <c r="D36" s="68"/>
      <c r="E36" s="68"/>
      <c r="F36" s="41">
        <v>3514000</v>
      </c>
      <c r="G36" s="41"/>
      <c r="H36" s="41"/>
      <c r="I36" s="41">
        <v>3018340.44</v>
      </c>
      <c r="J36" s="41"/>
      <c r="K36" s="41"/>
      <c r="L36" s="41"/>
    </row>
    <row r="37" spans="1:12" ht="52.5" customHeight="1" x14ac:dyDescent="0.25">
      <c r="A37" s="21" t="s">
        <v>74</v>
      </c>
      <c r="B37" s="22"/>
      <c r="C37" s="22"/>
      <c r="D37" s="22"/>
      <c r="E37" s="22"/>
      <c r="F37" s="23"/>
      <c r="G37" s="23"/>
      <c r="H37" s="23"/>
      <c r="I37" s="23"/>
      <c r="J37" s="23"/>
      <c r="K37" s="23"/>
      <c r="L37" s="24"/>
    </row>
    <row r="38" spans="1:12" ht="24" customHeight="1" thickBot="1" x14ac:dyDescent="0.3">
      <c r="A38" s="104" t="s">
        <v>5</v>
      </c>
      <c r="B38" s="105"/>
      <c r="C38" s="105"/>
      <c r="D38" s="105"/>
      <c r="E38" s="106"/>
      <c r="F38" s="48">
        <f>SUM(F32:H36)</f>
        <v>4109000</v>
      </c>
      <c r="G38" s="49"/>
      <c r="H38" s="50"/>
      <c r="I38" s="48">
        <f>SUM(I32:L36)</f>
        <v>3623822.48</v>
      </c>
      <c r="J38" s="49"/>
      <c r="K38" s="49"/>
      <c r="L38" s="50"/>
    </row>
    <row r="39" spans="1:12" ht="31.5" customHeight="1" thickTop="1" x14ac:dyDescent="0.25">
      <c r="A39" s="115" t="s">
        <v>6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7"/>
    </row>
    <row r="40" spans="1:12" ht="21.75" customHeight="1" x14ac:dyDescent="0.25">
      <c r="A40" s="68" t="s">
        <v>22</v>
      </c>
      <c r="B40" s="68"/>
      <c r="C40" s="68"/>
      <c r="D40" s="68"/>
      <c r="E40" s="68"/>
      <c r="F40" s="41">
        <v>80000</v>
      </c>
      <c r="G40" s="41"/>
      <c r="H40" s="41"/>
      <c r="I40" s="41">
        <v>77070</v>
      </c>
      <c r="J40" s="41"/>
      <c r="K40" s="41"/>
      <c r="L40" s="41"/>
    </row>
    <row r="41" spans="1:12" ht="21.75" customHeight="1" x14ac:dyDescent="0.25">
      <c r="A41" s="72" t="s">
        <v>75</v>
      </c>
      <c r="B41" s="73"/>
      <c r="C41" s="73"/>
      <c r="D41" s="73"/>
      <c r="E41" s="73"/>
      <c r="F41" s="74"/>
      <c r="G41" s="74"/>
      <c r="H41" s="74"/>
      <c r="I41" s="74"/>
      <c r="J41" s="74"/>
      <c r="K41" s="74"/>
      <c r="L41" s="75"/>
    </row>
    <row r="42" spans="1:12" ht="24" customHeight="1" x14ac:dyDescent="0.25">
      <c r="A42" s="68" t="s">
        <v>23</v>
      </c>
      <c r="B42" s="68"/>
      <c r="C42" s="68"/>
      <c r="D42" s="68"/>
      <c r="E42" s="68"/>
      <c r="F42" s="41">
        <v>490000</v>
      </c>
      <c r="G42" s="41"/>
      <c r="H42" s="41"/>
      <c r="I42" s="41">
        <v>390092.5</v>
      </c>
      <c r="J42" s="41"/>
      <c r="K42" s="41"/>
      <c r="L42" s="41"/>
    </row>
    <row r="43" spans="1:12" ht="51" customHeight="1" x14ac:dyDescent="0.25">
      <c r="A43" s="21" t="s">
        <v>76</v>
      </c>
      <c r="B43" s="22"/>
      <c r="C43" s="22"/>
      <c r="D43" s="22"/>
      <c r="E43" s="22"/>
      <c r="F43" s="23"/>
      <c r="G43" s="23"/>
      <c r="H43" s="23"/>
      <c r="I43" s="23"/>
      <c r="J43" s="23"/>
      <c r="K43" s="23"/>
      <c r="L43" s="24"/>
    </row>
    <row r="44" spans="1:12" s="1" customFormat="1" ht="24.75" customHeight="1" thickBot="1" x14ac:dyDescent="0.3">
      <c r="A44" s="118" t="s">
        <v>6</v>
      </c>
      <c r="B44" s="119"/>
      <c r="C44" s="119"/>
      <c r="D44" s="119"/>
      <c r="E44" s="119"/>
      <c r="F44" s="48">
        <f>SUM(F40:H43)</f>
        <v>570000</v>
      </c>
      <c r="G44" s="49"/>
      <c r="H44" s="50"/>
      <c r="I44" s="49">
        <f>SUM(I40:L43)</f>
        <v>467162.5</v>
      </c>
      <c r="J44" s="49"/>
      <c r="K44" s="49"/>
      <c r="L44" s="50"/>
    </row>
    <row r="45" spans="1:12" ht="27" customHeight="1" thickTop="1" x14ac:dyDescent="0.25">
      <c r="A45" s="115" t="s">
        <v>7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7"/>
    </row>
    <row r="46" spans="1:12" ht="26.25" customHeight="1" x14ac:dyDescent="0.25">
      <c r="A46" s="68" t="s">
        <v>20</v>
      </c>
      <c r="B46" s="68"/>
      <c r="C46" s="68"/>
      <c r="D46" s="68"/>
      <c r="E46" s="68"/>
      <c r="F46" s="19">
        <v>805000</v>
      </c>
      <c r="G46" s="41"/>
      <c r="H46" s="41"/>
      <c r="I46" s="41">
        <v>820817.5</v>
      </c>
      <c r="J46" s="41"/>
      <c r="K46" s="41"/>
      <c r="L46" s="41"/>
    </row>
    <row r="47" spans="1:12" ht="42" customHeight="1" x14ac:dyDescent="0.25">
      <c r="A47" s="21" t="s">
        <v>82</v>
      </c>
      <c r="B47" s="22"/>
      <c r="C47" s="22"/>
      <c r="D47" s="22"/>
      <c r="E47" s="22"/>
      <c r="F47" s="23"/>
      <c r="G47" s="23"/>
      <c r="H47" s="23"/>
      <c r="I47" s="23"/>
      <c r="J47" s="23"/>
      <c r="K47" s="23"/>
      <c r="L47" s="24"/>
    </row>
    <row r="48" spans="1:12" ht="26.25" customHeight="1" x14ac:dyDescent="0.25">
      <c r="A48" s="68" t="s">
        <v>21</v>
      </c>
      <c r="B48" s="68"/>
      <c r="C48" s="68"/>
      <c r="D48" s="68"/>
      <c r="E48" s="68"/>
      <c r="F48" s="19">
        <v>30000</v>
      </c>
      <c r="G48" s="41"/>
      <c r="H48" s="41"/>
      <c r="I48" s="41">
        <v>29475</v>
      </c>
      <c r="J48" s="41"/>
      <c r="K48" s="41"/>
      <c r="L48" s="41"/>
    </row>
    <row r="49" spans="1:12" ht="25.5" customHeight="1" x14ac:dyDescent="0.25">
      <c r="A49" s="21" t="s">
        <v>78</v>
      </c>
      <c r="B49" s="22"/>
      <c r="C49" s="22"/>
      <c r="D49" s="22"/>
      <c r="E49" s="22"/>
      <c r="F49" s="23"/>
      <c r="G49" s="23"/>
      <c r="H49" s="23"/>
      <c r="I49" s="23"/>
      <c r="J49" s="23"/>
      <c r="K49" s="23"/>
      <c r="L49" s="24"/>
    </row>
    <row r="50" spans="1:12" ht="34.5" customHeight="1" thickBot="1" x14ac:dyDescent="0.3">
      <c r="A50" s="120" t="s">
        <v>7</v>
      </c>
      <c r="B50" s="120"/>
      <c r="C50" s="120"/>
      <c r="D50" s="120"/>
      <c r="E50" s="120"/>
      <c r="F50" s="49">
        <f>SUM(F46:H48)</f>
        <v>835000</v>
      </c>
      <c r="G50" s="49"/>
      <c r="H50" s="49"/>
      <c r="I50" s="48">
        <f>SUM(I46:L48)</f>
        <v>850292.5</v>
      </c>
      <c r="J50" s="49"/>
      <c r="K50" s="49"/>
      <c r="L50" s="50"/>
    </row>
    <row r="51" spans="1:12" ht="34.5" customHeight="1" thickTop="1" x14ac:dyDescent="0.25">
      <c r="A51" s="115" t="s">
        <v>40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7"/>
    </row>
    <row r="52" spans="1:12" s="1" customFormat="1" ht="35.25" customHeight="1" x14ac:dyDescent="0.25">
      <c r="A52" s="51" t="s">
        <v>19</v>
      </c>
      <c r="B52" s="51"/>
      <c r="C52" s="51"/>
      <c r="D52" s="51"/>
      <c r="E52" s="51"/>
      <c r="F52" s="61">
        <v>290000</v>
      </c>
      <c r="G52" s="62"/>
      <c r="H52" s="63"/>
      <c r="I52" s="61">
        <v>137534.5</v>
      </c>
      <c r="J52" s="62"/>
      <c r="K52" s="62"/>
      <c r="L52" s="63"/>
    </row>
    <row r="53" spans="1:12" ht="28.5" customHeight="1" x14ac:dyDescent="0.25">
      <c r="A53" s="21" t="s">
        <v>79</v>
      </c>
      <c r="B53" s="22"/>
      <c r="C53" s="22"/>
      <c r="D53" s="22"/>
      <c r="E53" s="22"/>
      <c r="F53" s="23"/>
      <c r="G53" s="23"/>
      <c r="H53" s="23"/>
      <c r="I53" s="23"/>
      <c r="J53" s="23"/>
      <c r="K53" s="23"/>
      <c r="L53" s="24"/>
    </row>
    <row r="54" spans="1:12" s="1" customFormat="1" ht="29.25" customHeight="1" x14ac:dyDescent="0.25">
      <c r="A54" s="20" t="s">
        <v>18</v>
      </c>
      <c r="B54" s="20"/>
      <c r="C54" s="20"/>
      <c r="D54" s="20"/>
      <c r="E54" s="20"/>
      <c r="F54" s="61">
        <v>10000</v>
      </c>
      <c r="G54" s="62"/>
      <c r="H54" s="63"/>
      <c r="I54" s="61">
        <v>7100</v>
      </c>
      <c r="J54" s="62"/>
      <c r="K54" s="62"/>
      <c r="L54" s="63"/>
    </row>
    <row r="55" spans="1:12" s="1" customFormat="1" ht="30" customHeight="1" x14ac:dyDescent="0.25">
      <c r="A55" s="20" t="s">
        <v>83</v>
      </c>
      <c r="B55" s="20"/>
      <c r="C55" s="20"/>
      <c r="D55" s="20"/>
      <c r="E55" s="20"/>
      <c r="F55" s="61">
        <v>10000</v>
      </c>
      <c r="G55" s="62"/>
      <c r="H55" s="63"/>
      <c r="I55" s="61">
        <v>6200</v>
      </c>
      <c r="J55" s="62"/>
      <c r="K55" s="62"/>
      <c r="L55" s="63"/>
    </row>
    <row r="56" spans="1:12" ht="33" customHeight="1" x14ac:dyDescent="0.25">
      <c r="A56" s="20" t="s">
        <v>17</v>
      </c>
      <c r="B56" s="20"/>
      <c r="C56" s="20"/>
      <c r="D56" s="20"/>
      <c r="E56" s="20"/>
      <c r="F56" s="17">
        <v>15000</v>
      </c>
      <c r="G56" s="18"/>
      <c r="H56" s="19"/>
      <c r="I56" s="17">
        <v>14892.63</v>
      </c>
      <c r="J56" s="18"/>
      <c r="K56" s="18"/>
      <c r="L56" s="19"/>
    </row>
    <row r="57" spans="1:12" s="1" customFormat="1" ht="30" customHeight="1" x14ac:dyDescent="0.25">
      <c r="A57" s="20" t="s">
        <v>16</v>
      </c>
      <c r="B57" s="20"/>
      <c r="C57" s="20"/>
      <c r="D57" s="20"/>
      <c r="E57" s="20"/>
      <c r="F57" s="61">
        <v>10000</v>
      </c>
      <c r="G57" s="62"/>
      <c r="H57" s="63"/>
      <c r="I57" s="61">
        <v>0</v>
      </c>
      <c r="J57" s="62"/>
      <c r="K57" s="62"/>
      <c r="L57" s="63"/>
    </row>
    <row r="58" spans="1:12" s="1" customFormat="1" ht="30.75" customHeight="1" x14ac:dyDescent="0.25">
      <c r="A58" s="20" t="s">
        <v>84</v>
      </c>
      <c r="B58" s="20"/>
      <c r="C58" s="20"/>
      <c r="D58" s="20"/>
      <c r="E58" s="20"/>
      <c r="F58" s="17">
        <v>5000</v>
      </c>
      <c r="G58" s="18"/>
      <c r="H58" s="19"/>
      <c r="I58" s="61">
        <v>3687.5</v>
      </c>
      <c r="J58" s="62"/>
      <c r="K58" s="62"/>
      <c r="L58" s="63"/>
    </row>
    <row r="59" spans="1:12" s="1" customFormat="1" ht="30" customHeight="1" x14ac:dyDescent="0.25">
      <c r="A59" s="20" t="s">
        <v>85</v>
      </c>
      <c r="B59" s="20"/>
      <c r="C59" s="20"/>
      <c r="D59" s="20"/>
      <c r="E59" s="20"/>
      <c r="F59" s="17">
        <v>15000</v>
      </c>
      <c r="G59" s="18"/>
      <c r="H59" s="19"/>
      <c r="I59" s="61">
        <v>9100</v>
      </c>
      <c r="J59" s="62"/>
      <c r="K59" s="62"/>
      <c r="L59" s="63"/>
    </row>
    <row r="60" spans="1:12" s="1" customFormat="1" ht="30" customHeight="1" x14ac:dyDescent="0.25">
      <c r="A60" s="20" t="s">
        <v>86</v>
      </c>
      <c r="B60" s="20"/>
      <c r="C60" s="20"/>
      <c r="D60" s="20"/>
      <c r="E60" s="20"/>
      <c r="F60" s="17">
        <v>30000</v>
      </c>
      <c r="G60" s="18"/>
      <c r="H60" s="19"/>
      <c r="I60" s="61">
        <v>29054</v>
      </c>
      <c r="J60" s="62"/>
      <c r="K60" s="62"/>
      <c r="L60" s="63"/>
    </row>
    <row r="61" spans="1:12" ht="30" customHeight="1" x14ac:dyDescent="0.25">
      <c r="A61" s="20" t="s">
        <v>87</v>
      </c>
      <c r="B61" s="20"/>
      <c r="C61" s="20"/>
      <c r="D61" s="20"/>
      <c r="E61" s="20"/>
      <c r="F61" s="17">
        <v>15000</v>
      </c>
      <c r="G61" s="18"/>
      <c r="H61" s="19"/>
      <c r="I61" s="17">
        <v>15000</v>
      </c>
      <c r="J61" s="18"/>
      <c r="K61" s="18"/>
      <c r="L61" s="19"/>
    </row>
    <row r="62" spans="1:12" ht="30" customHeight="1" x14ac:dyDescent="0.25">
      <c r="A62" s="20" t="s">
        <v>88</v>
      </c>
      <c r="B62" s="20"/>
      <c r="C62" s="20"/>
      <c r="D62" s="20"/>
      <c r="E62" s="20"/>
      <c r="F62" s="17">
        <v>2000</v>
      </c>
      <c r="G62" s="18"/>
      <c r="H62" s="19"/>
      <c r="I62" s="17">
        <v>1150</v>
      </c>
      <c r="J62" s="18"/>
      <c r="K62" s="18"/>
      <c r="L62" s="19"/>
    </row>
    <row r="63" spans="1:12" s="1" customFormat="1" ht="34.5" customHeight="1" thickBot="1" x14ac:dyDescent="0.3">
      <c r="A63" s="118" t="s">
        <v>40</v>
      </c>
      <c r="B63" s="119"/>
      <c r="C63" s="119"/>
      <c r="D63" s="119"/>
      <c r="E63" s="119"/>
      <c r="F63" s="48">
        <f>SUM(F52:H62)</f>
        <v>402000</v>
      </c>
      <c r="G63" s="49"/>
      <c r="H63" s="50"/>
      <c r="I63" s="49">
        <f>SUM(I52:L62)</f>
        <v>223718.63</v>
      </c>
      <c r="J63" s="49"/>
      <c r="K63" s="49"/>
      <c r="L63" s="50"/>
    </row>
    <row r="64" spans="1:12" s="1" customFormat="1" ht="26.25" customHeight="1" thickTop="1" x14ac:dyDescent="0.25">
      <c r="A64" s="121" t="s">
        <v>50</v>
      </c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3"/>
    </row>
    <row r="65" spans="1:12" s="1" customFormat="1" ht="32.25" customHeight="1" x14ac:dyDescent="0.25">
      <c r="A65" s="124" t="s">
        <v>49</v>
      </c>
      <c r="B65" s="125"/>
      <c r="C65" s="125"/>
      <c r="D65" s="125"/>
      <c r="E65" s="126"/>
      <c r="F65" s="17">
        <v>230000</v>
      </c>
      <c r="G65" s="18"/>
      <c r="H65" s="19"/>
      <c r="I65" s="17">
        <v>222312.5</v>
      </c>
      <c r="J65" s="18"/>
      <c r="K65" s="18"/>
      <c r="L65" s="19"/>
    </row>
    <row r="66" spans="1:12" s="1" customFormat="1" ht="25.5" customHeight="1" thickBot="1" x14ac:dyDescent="0.3">
      <c r="A66" s="127" t="s">
        <v>50</v>
      </c>
      <c r="B66" s="128"/>
      <c r="C66" s="128"/>
      <c r="D66" s="128"/>
      <c r="E66" s="129"/>
      <c r="F66" s="48">
        <f>SUM(F65)</f>
        <v>230000</v>
      </c>
      <c r="G66" s="49"/>
      <c r="H66" s="50"/>
      <c r="I66" s="48">
        <f>SUM(I65)</f>
        <v>222312.5</v>
      </c>
      <c r="J66" s="49"/>
      <c r="K66" s="49"/>
      <c r="L66" s="50"/>
    </row>
    <row r="67" spans="1:12" s="1" customFormat="1" ht="26.25" customHeight="1" thickTop="1" x14ac:dyDescent="0.25">
      <c r="A67" s="121" t="s">
        <v>89</v>
      </c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3"/>
    </row>
    <row r="68" spans="1:12" s="1" customFormat="1" ht="31.5" customHeight="1" x14ac:dyDescent="0.25">
      <c r="A68" s="51" t="s">
        <v>37</v>
      </c>
      <c r="B68" s="51"/>
      <c r="C68" s="51"/>
      <c r="D68" s="51"/>
      <c r="E68" s="51"/>
      <c r="F68" s="83">
        <v>200000</v>
      </c>
      <c r="G68" s="83"/>
      <c r="H68" s="83"/>
      <c r="I68" s="83">
        <v>150000</v>
      </c>
      <c r="J68" s="83"/>
      <c r="K68" s="83"/>
      <c r="L68" s="83"/>
    </row>
    <row r="69" spans="1:12" ht="35.25" customHeight="1" x14ac:dyDescent="0.25">
      <c r="A69" s="21" t="s">
        <v>77</v>
      </c>
      <c r="B69" s="22"/>
      <c r="C69" s="22"/>
      <c r="D69" s="22"/>
      <c r="E69" s="22"/>
      <c r="F69" s="23"/>
      <c r="G69" s="23"/>
      <c r="H69" s="23"/>
      <c r="I69" s="23"/>
      <c r="J69" s="23"/>
      <c r="K69" s="23"/>
      <c r="L69" s="24"/>
    </row>
    <row r="70" spans="1:12" s="1" customFormat="1" ht="31.5" customHeight="1" x14ac:dyDescent="0.25">
      <c r="A70" s="51" t="s">
        <v>94</v>
      </c>
      <c r="B70" s="51"/>
      <c r="C70" s="51"/>
      <c r="D70" s="51"/>
      <c r="E70" s="51"/>
      <c r="F70" s="83">
        <v>90000</v>
      </c>
      <c r="G70" s="83"/>
      <c r="H70" s="83"/>
      <c r="I70" s="83">
        <v>85633.73</v>
      </c>
      <c r="J70" s="83"/>
      <c r="K70" s="83"/>
      <c r="L70" s="83"/>
    </row>
    <row r="71" spans="1:12" ht="35.25" customHeight="1" x14ac:dyDescent="0.25">
      <c r="A71" s="21" t="s">
        <v>95</v>
      </c>
      <c r="B71" s="22"/>
      <c r="C71" s="22"/>
      <c r="D71" s="22"/>
      <c r="E71" s="22"/>
      <c r="F71" s="23"/>
      <c r="G71" s="23"/>
      <c r="H71" s="23"/>
      <c r="I71" s="23"/>
      <c r="J71" s="23"/>
      <c r="K71" s="23"/>
      <c r="L71" s="24"/>
    </row>
    <row r="72" spans="1:12" s="1" customFormat="1" ht="31.5" customHeight="1" x14ac:dyDescent="0.25">
      <c r="A72" s="51" t="s">
        <v>96</v>
      </c>
      <c r="B72" s="51"/>
      <c r="C72" s="51"/>
      <c r="D72" s="51"/>
      <c r="E72" s="51"/>
      <c r="F72" s="83">
        <v>315000</v>
      </c>
      <c r="G72" s="83"/>
      <c r="H72" s="83"/>
      <c r="I72" s="83">
        <v>313437.01</v>
      </c>
      <c r="J72" s="83"/>
      <c r="K72" s="83"/>
      <c r="L72" s="83"/>
    </row>
    <row r="73" spans="1:12" ht="35.25" customHeight="1" x14ac:dyDescent="0.25">
      <c r="A73" s="21" t="s">
        <v>97</v>
      </c>
      <c r="B73" s="22"/>
      <c r="C73" s="22"/>
      <c r="D73" s="22"/>
      <c r="E73" s="22"/>
      <c r="F73" s="23"/>
      <c r="G73" s="23"/>
      <c r="H73" s="23"/>
      <c r="I73" s="23"/>
      <c r="J73" s="23"/>
      <c r="K73" s="23"/>
      <c r="L73" s="24"/>
    </row>
    <row r="74" spans="1:12" s="1" customFormat="1" ht="38.25" customHeight="1" thickBot="1" x14ac:dyDescent="0.3">
      <c r="A74" s="45" t="s">
        <v>89</v>
      </c>
      <c r="B74" s="46"/>
      <c r="C74" s="46"/>
      <c r="D74" s="46"/>
      <c r="E74" s="47"/>
      <c r="F74" s="48">
        <f>SUM(F68,F70,F72)</f>
        <v>605000</v>
      </c>
      <c r="G74" s="49"/>
      <c r="H74" s="50"/>
      <c r="I74" s="48">
        <f>SUM(I68,I70,I72)</f>
        <v>549070.74</v>
      </c>
      <c r="J74" s="49"/>
      <c r="K74" s="49"/>
      <c r="L74" s="50"/>
    </row>
    <row r="75" spans="1:12" s="1" customFormat="1" ht="4.5" customHeight="1" thickTop="1" x14ac:dyDescent="0.25">
      <c r="A75" s="9"/>
      <c r="B75" s="9"/>
      <c r="C75" s="9"/>
      <c r="D75" s="9"/>
      <c r="E75" s="9"/>
      <c r="F75" s="10"/>
      <c r="G75" s="10"/>
      <c r="H75" s="10"/>
      <c r="I75" s="10"/>
      <c r="J75" s="10"/>
      <c r="K75" s="10"/>
      <c r="L75" s="10"/>
    </row>
    <row r="76" spans="1:12" s="1" customFormat="1" ht="29.25" customHeight="1" x14ac:dyDescent="0.25">
      <c r="A76" s="7" t="s">
        <v>51</v>
      </c>
      <c r="B76" s="32" t="s">
        <v>44</v>
      </c>
      <c r="C76" s="33"/>
      <c r="D76" s="33"/>
      <c r="E76" s="34"/>
      <c r="F76" s="42">
        <f>SUM(F81)</f>
        <v>300000</v>
      </c>
      <c r="G76" s="43"/>
      <c r="H76" s="44"/>
      <c r="I76" s="42">
        <f>SUM(I81)</f>
        <v>235397.37</v>
      </c>
      <c r="J76" s="43"/>
      <c r="K76" s="43"/>
      <c r="L76" s="44"/>
    </row>
    <row r="77" spans="1:12" s="1" customFormat="1" ht="29.25" customHeight="1" x14ac:dyDescent="0.25">
      <c r="A77" s="35" t="s">
        <v>45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7"/>
    </row>
    <row r="78" spans="1:12" s="1" customFormat="1" ht="21" customHeight="1" x14ac:dyDescent="0.25">
      <c r="A78" s="130" t="s">
        <v>46</v>
      </c>
      <c r="B78" s="131"/>
      <c r="C78" s="131"/>
      <c r="D78" s="131"/>
      <c r="E78" s="132"/>
      <c r="F78" s="61">
        <v>270000</v>
      </c>
      <c r="G78" s="62"/>
      <c r="H78" s="63"/>
      <c r="I78" s="61">
        <v>206375</v>
      </c>
      <c r="J78" s="62"/>
      <c r="K78" s="62"/>
      <c r="L78" s="63"/>
    </row>
    <row r="79" spans="1:12" ht="24.75" customHeight="1" x14ac:dyDescent="0.25">
      <c r="A79" s="21" t="s">
        <v>80</v>
      </c>
      <c r="B79" s="22"/>
      <c r="C79" s="22"/>
      <c r="D79" s="22"/>
      <c r="E79" s="22"/>
      <c r="F79" s="23"/>
      <c r="G79" s="23"/>
      <c r="H79" s="23"/>
      <c r="I79" s="23"/>
      <c r="J79" s="23"/>
      <c r="K79" s="23"/>
      <c r="L79" s="24"/>
    </row>
    <row r="80" spans="1:12" s="1" customFormat="1" ht="25.5" customHeight="1" x14ac:dyDescent="0.25">
      <c r="A80" s="124" t="s">
        <v>47</v>
      </c>
      <c r="B80" s="125"/>
      <c r="C80" s="125"/>
      <c r="D80" s="125"/>
      <c r="E80" s="126"/>
      <c r="F80" s="61">
        <v>30000</v>
      </c>
      <c r="G80" s="62"/>
      <c r="H80" s="63"/>
      <c r="I80" s="61">
        <v>29022.37</v>
      </c>
      <c r="J80" s="62"/>
      <c r="K80" s="62"/>
      <c r="L80" s="63"/>
    </row>
    <row r="81" spans="1:12" s="1" customFormat="1" ht="29.25" customHeight="1" x14ac:dyDescent="0.25">
      <c r="A81" s="64" t="s">
        <v>45</v>
      </c>
      <c r="B81" s="65"/>
      <c r="C81" s="65"/>
      <c r="D81" s="65"/>
      <c r="E81" s="66"/>
      <c r="F81" s="29">
        <f>SUM(F78:H80)</f>
        <v>300000</v>
      </c>
      <c r="G81" s="30"/>
      <c r="H81" s="31"/>
      <c r="I81" s="29">
        <f>SUM(I78:L80)</f>
        <v>235397.37</v>
      </c>
      <c r="J81" s="30"/>
      <c r="K81" s="30"/>
      <c r="L81" s="31"/>
    </row>
    <row r="82" spans="1:12" s="1" customFormat="1" ht="15" customHeight="1" x14ac:dyDescent="0.25">
      <c r="A82" s="14"/>
      <c r="B82" s="14"/>
      <c r="C82" s="14"/>
      <c r="D82" s="14"/>
      <c r="E82" s="14"/>
      <c r="F82" s="12"/>
      <c r="G82" s="12"/>
      <c r="H82" s="12"/>
      <c r="I82" s="12"/>
      <c r="J82" s="12"/>
      <c r="K82" s="12"/>
      <c r="L82" s="12"/>
    </row>
    <row r="83" spans="1:12" ht="30.75" customHeight="1" x14ac:dyDescent="0.25">
      <c r="A83" s="7" t="s">
        <v>52</v>
      </c>
      <c r="B83" s="32" t="s">
        <v>53</v>
      </c>
      <c r="C83" s="33"/>
      <c r="D83" s="33"/>
      <c r="E83" s="34"/>
      <c r="F83" s="42">
        <f>SUM(F96,F99,F102)</f>
        <v>2835500</v>
      </c>
      <c r="G83" s="43"/>
      <c r="H83" s="44"/>
      <c r="I83" s="42">
        <f>SUM(I96,I99,I102)</f>
        <v>2673597.69</v>
      </c>
      <c r="J83" s="43"/>
      <c r="K83" s="43"/>
      <c r="L83" s="44"/>
    </row>
    <row r="84" spans="1:12" s="1" customFormat="1" ht="27.75" customHeight="1" x14ac:dyDescent="0.25">
      <c r="A84" s="35" t="s">
        <v>8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7"/>
    </row>
    <row r="85" spans="1:12" ht="25.5" customHeight="1" x14ac:dyDescent="0.25">
      <c r="A85" s="67" t="s">
        <v>15</v>
      </c>
      <c r="B85" s="67"/>
      <c r="C85" s="67"/>
      <c r="D85" s="67"/>
      <c r="E85" s="67"/>
      <c r="F85" s="41">
        <v>300000</v>
      </c>
      <c r="G85" s="41"/>
      <c r="H85" s="41"/>
      <c r="I85" s="41">
        <v>244995.29</v>
      </c>
      <c r="J85" s="41"/>
      <c r="K85" s="41"/>
      <c r="L85" s="41"/>
    </row>
    <row r="86" spans="1:12" ht="23.25" customHeight="1" x14ac:dyDescent="0.25">
      <c r="A86" s="67" t="s">
        <v>14</v>
      </c>
      <c r="B86" s="67"/>
      <c r="C86" s="67"/>
      <c r="D86" s="67"/>
      <c r="E86" s="67"/>
      <c r="F86" s="41">
        <v>400000</v>
      </c>
      <c r="G86" s="41"/>
      <c r="H86" s="41"/>
      <c r="I86" s="41">
        <v>325333.05</v>
      </c>
      <c r="J86" s="41"/>
      <c r="K86" s="41"/>
      <c r="L86" s="41"/>
    </row>
    <row r="87" spans="1:12" ht="24.75" customHeight="1" x14ac:dyDescent="0.25">
      <c r="A87" s="67" t="s">
        <v>13</v>
      </c>
      <c r="B87" s="67"/>
      <c r="C87" s="67"/>
      <c r="D87" s="67"/>
      <c r="E87" s="67"/>
      <c r="F87" s="41">
        <v>210000</v>
      </c>
      <c r="G87" s="41"/>
      <c r="H87" s="41"/>
      <c r="I87" s="41">
        <v>198279.8</v>
      </c>
      <c r="J87" s="41"/>
      <c r="K87" s="41"/>
      <c r="L87" s="41"/>
    </row>
    <row r="88" spans="1:12" ht="23.25" customHeight="1" x14ac:dyDescent="0.25">
      <c r="A88" s="67" t="s">
        <v>12</v>
      </c>
      <c r="B88" s="67"/>
      <c r="C88" s="67"/>
      <c r="D88" s="67"/>
      <c r="E88" s="67"/>
      <c r="F88" s="41">
        <v>105000</v>
      </c>
      <c r="G88" s="41"/>
      <c r="H88" s="41"/>
      <c r="I88" s="41">
        <v>103135.9</v>
      </c>
      <c r="J88" s="41"/>
      <c r="K88" s="41"/>
      <c r="L88" s="41"/>
    </row>
    <row r="89" spans="1:12" s="1" customFormat="1" ht="30" customHeight="1" x14ac:dyDescent="0.25">
      <c r="A89" s="51" t="s">
        <v>90</v>
      </c>
      <c r="B89" s="51"/>
      <c r="C89" s="51"/>
      <c r="D89" s="51"/>
      <c r="E89" s="51"/>
      <c r="F89" s="83">
        <v>790000</v>
      </c>
      <c r="G89" s="83"/>
      <c r="H89" s="83"/>
      <c r="I89" s="83">
        <v>784599.91</v>
      </c>
      <c r="J89" s="83"/>
      <c r="K89" s="83"/>
      <c r="L89" s="83"/>
    </row>
    <row r="90" spans="1:12" ht="76.5" customHeight="1" x14ac:dyDescent="0.25">
      <c r="A90" s="21" t="s">
        <v>92</v>
      </c>
      <c r="B90" s="22"/>
      <c r="C90" s="22"/>
      <c r="D90" s="22"/>
      <c r="E90" s="22"/>
      <c r="F90" s="23"/>
      <c r="G90" s="23"/>
      <c r="H90" s="23"/>
      <c r="I90" s="23"/>
      <c r="J90" s="23"/>
      <c r="K90" s="23"/>
      <c r="L90" s="24"/>
    </row>
    <row r="91" spans="1:12" ht="30.75" customHeight="1" x14ac:dyDescent="0.25">
      <c r="A91" s="51" t="s">
        <v>91</v>
      </c>
      <c r="B91" s="51"/>
      <c r="C91" s="51"/>
      <c r="D91" s="51"/>
      <c r="E91" s="51"/>
      <c r="F91" s="41">
        <v>340000</v>
      </c>
      <c r="G91" s="41"/>
      <c r="H91" s="41"/>
      <c r="I91" s="41">
        <v>345068.2</v>
      </c>
      <c r="J91" s="41"/>
      <c r="K91" s="41"/>
      <c r="L91" s="41"/>
    </row>
    <row r="92" spans="1:12" ht="72" customHeight="1" x14ac:dyDescent="0.25">
      <c r="A92" s="21" t="s">
        <v>93</v>
      </c>
      <c r="B92" s="22"/>
      <c r="C92" s="22"/>
      <c r="D92" s="22"/>
      <c r="E92" s="22"/>
      <c r="F92" s="23"/>
      <c r="G92" s="23"/>
      <c r="H92" s="23"/>
      <c r="I92" s="23"/>
      <c r="J92" s="23"/>
      <c r="K92" s="23"/>
      <c r="L92" s="24"/>
    </row>
    <row r="93" spans="1:12" ht="28.5" customHeight="1" x14ac:dyDescent="0.25">
      <c r="A93" s="51" t="s">
        <v>11</v>
      </c>
      <c r="B93" s="51"/>
      <c r="C93" s="51"/>
      <c r="D93" s="51"/>
      <c r="E93" s="51"/>
      <c r="F93" s="41">
        <v>235000</v>
      </c>
      <c r="G93" s="41"/>
      <c r="H93" s="41"/>
      <c r="I93" s="41">
        <v>223889.84</v>
      </c>
      <c r="J93" s="41"/>
      <c r="K93" s="41"/>
      <c r="L93" s="41"/>
    </row>
    <row r="94" spans="1:12" ht="33.75" customHeight="1" x14ac:dyDescent="0.25">
      <c r="A94" s="21" t="s">
        <v>81</v>
      </c>
      <c r="B94" s="22"/>
      <c r="C94" s="22"/>
      <c r="D94" s="22"/>
      <c r="E94" s="22"/>
      <c r="F94" s="23"/>
      <c r="G94" s="23"/>
      <c r="H94" s="23"/>
      <c r="I94" s="23"/>
      <c r="J94" s="23"/>
      <c r="K94" s="23"/>
      <c r="L94" s="24"/>
    </row>
    <row r="95" spans="1:12" ht="30" customHeight="1" x14ac:dyDescent="0.25">
      <c r="A95" s="67" t="s">
        <v>10</v>
      </c>
      <c r="B95" s="67"/>
      <c r="C95" s="67"/>
      <c r="D95" s="67"/>
      <c r="E95" s="67"/>
      <c r="F95" s="41">
        <v>150000</v>
      </c>
      <c r="G95" s="41"/>
      <c r="H95" s="41"/>
      <c r="I95" s="41">
        <v>143190</v>
      </c>
      <c r="J95" s="41"/>
      <c r="K95" s="41"/>
      <c r="L95" s="41"/>
    </row>
    <row r="96" spans="1:12" s="1" customFormat="1" ht="34.5" customHeight="1" x14ac:dyDescent="0.25">
      <c r="A96" s="59" t="s">
        <v>8</v>
      </c>
      <c r="B96" s="60"/>
      <c r="C96" s="60"/>
      <c r="D96" s="60"/>
      <c r="E96" s="60"/>
      <c r="F96" s="29">
        <f>SUM(F85:H95)</f>
        <v>2530000</v>
      </c>
      <c r="G96" s="30"/>
      <c r="H96" s="31"/>
      <c r="I96" s="30">
        <f>SUM(I85:L95)</f>
        <v>2368491.9899999998</v>
      </c>
      <c r="J96" s="30"/>
      <c r="K96" s="30"/>
      <c r="L96" s="31"/>
    </row>
    <row r="97" spans="1:12" s="1" customFormat="1" ht="24.75" customHeight="1" x14ac:dyDescent="0.25">
      <c r="A97" s="35" t="s">
        <v>54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7"/>
    </row>
    <row r="98" spans="1:12" ht="34.5" customHeight="1" x14ac:dyDescent="0.25">
      <c r="A98" s="20" t="s">
        <v>55</v>
      </c>
      <c r="B98" s="20"/>
      <c r="C98" s="20"/>
      <c r="D98" s="20"/>
      <c r="E98" s="20"/>
      <c r="F98" s="41">
        <v>100000</v>
      </c>
      <c r="G98" s="41"/>
      <c r="H98" s="41"/>
      <c r="I98" s="41">
        <v>100000</v>
      </c>
      <c r="J98" s="41"/>
      <c r="K98" s="41"/>
      <c r="L98" s="41"/>
    </row>
    <row r="99" spans="1:12" s="1" customFormat="1" ht="39" customHeight="1" x14ac:dyDescent="0.25">
      <c r="A99" s="59" t="s">
        <v>54</v>
      </c>
      <c r="B99" s="60"/>
      <c r="C99" s="60"/>
      <c r="D99" s="60"/>
      <c r="E99" s="60"/>
      <c r="F99" s="29">
        <f>SUM(F98)</f>
        <v>100000</v>
      </c>
      <c r="G99" s="30"/>
      <c r="H99" s="31"/>
      <c r="I99" s="30">
        <f>SUM(I98)</f>
        <v>100000</v>
      </c>
      <c r="J99" s="30"/>
      <c r="K99" s="30"/>
      <c r="L99" s="31"/>
    </row>
    <row r="100" spans="1:12" s="1" customFormat="1" ht="27.75" customHeight="1" x14ac:dyDescent="0.25">
      <c r="A100" s="35" t="s">
        <v>98</v>
      </c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7"/>
    </row>
    <row r="101" spans="1:12" ht="34.5" customHeight="1" x14ac:dyDescent="0.25">
      <c r="A101" s="20" t="s">
        <v>99</v>
      </c>
      <c r="B101" s="20"/>
      <c r="C101" s="20"/>
      <c r="D101" s="20"/>
      <c r="E101" s="20"/>
      <c r="F101" s="41">
        <v>205500</v>
      </c>
      <c r="G101" s="41"/>
      <c r="H101" s="41"/>
      <c r="I101" s="41">
        <v>205105.7</v>
      </c>
      <c r="J101" s="41"/>
      <c r="K101" s="41"/>
      <c r="L101" s="41"/>
    </row>
    <row r="102" spans="1:12" s="1" customFormat="1" ht="39" customHeight="1" x14ac:dyDescent="0.25">
      <c r="A102" s="59" t="s">
        <v>98</v>
      </c>
      <c r="B102" s="60"/>
      <c r="C102" s="60"/>
      <c r="D102" s="60"/>
      <c r="E102" s="60"/>
      <c r="F102" s="29">
        <f>SUM(F101)</f>
        <v>205500</v>
      </c>
      <c r="G102" s="30"/>
      <c r="H102" s="31"/>
      <c r="I102" s="30">
        <f>SUM(I101)</f>
        <v>205105.7</v>
      </c>
      <c r="J102" s="30"/>
      <c r="K102" s="30"/>
      <c r="L102" s="31"/>
    </row>
    <row r="103" spans="1:12" s="1" customFormat="1" ht="18.75" customHeight="1" x14ac:dyDescent="0.25">
      <c r="A103" s="11"/>
      <c r="B103" s="11"/>
      <c r="C103" s="11"/>
      <c r="D103" s="11"/>
      <c r="E103" s="11"/>
      <c r="F103" s="12"/>
      <c r="G103" s="12"/>
      <c r="H103" s="12"/>
      <c r="I103" s="12"/>
      <c r="J103" s="12"/>
      <c r="K103" s="12"/>
      <c r="L103" s="13"/>
    </row>
    <row r="104" spans="1:12" ht="30.75" customHeight="1" x14ac:dyDescent="0.25">
      <c r="A104" s="7" t="s">
        <v>57</v>
      </c>
      <c r="B104" s="32" t="s">
        <v>56</v>
      </c>
      <c r="C104" s="33"/>
      <c r="D104" s="33"/>
      <c r="E104" s="34"/>
      <c r="F104" s="42">
        <f>SUM(F108,F112)</f>
        <v>2225000</v>
      </c>
      <c r="G104" s="43"/>
      <c r="H104" s="44"/>
      <c r="I104" s="42">
        <f>SUM(I108,I112)</f>
        <v>2216852.2799999998</v>
      </c>
      <c r="J104" s="43"/>
      <c r="K104" s="43"/>
      <c r="L104" s="44"/>
    </row>
    <row r="105" spans="1:12" s="1" customFormat="1" ht="27.75" customHeight="1" x14ac:dyDescent="0.25">
      <c r="A105" s="35" t="s">
        <v>59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7"/>
    </row>
    <row r="106" spans="1:12" ht="23.25" customHeight="1" x14ac:dyDescent="0.25">
      <c r="A106" s="38" t="s">
        <v>58</v>
      </c>
      <c r="B106" s="39"/>
      <c r="C106" s="39"/>
      <c r="D106" s="39"/>
      <c r="E106" s="40"/>
      <c r="F106" s="41">
        <v>1550000</v>
      </c>
      <c r="G106" s="41"/>
      <c r="H106" s="41"/>
      <c r="I106" s="41">
        <v>1546222.16</v>
      </c>
      <c r="J106" s="41"/>
      <c r="K106" s="41"/>
      <c r="L106" s="41"/>
    </row>
    <row r="107" spans="1:12" ht="27.75" customHeight="1" x14ac:dyDescent="0.25">
      <c r="A107" s="21" t="s">
        <v>100</v>
      </c>
      <c r="B107" s="22"/>
      <c r="C107" s="22"/>
      <c r="D107" s="22"/>
      <c r="E107" s="22"/>
      <c r="F107" s="23"/>
      <c r="G107" s="23"/>
      <c r="H107" s="23"/>
      <c r="I107" s="23"/>
      <c r="J107" s="23"/>
      <c r="K107" s="23"/>
      <c r="L107" s="24"/>
    </row>
    <row r="108" spans="1:12" s="1" customFormat="1" ht="29.25" customHeight="1" x14ac:dyDescent="0.25">
      <c r="A108" s="59" t="s">
        <v>60</v>
      </c>
      <c r="B108" s="60"/>
      <c r="C108" s="60"/>
      <c r="D108" s="60"/>
      <c r="E108" s="60"/>
      <c r="F108" s="29">
        <f>SUM(F106)</f>
        <v>1550000</v>
      </c>
      <c r="G108" s="30"/>
      <c r="H108" s="31"/>
      <c r="I108" s="30">
        <f>SUM(I106)</f>
        <v>1546222.16</v>
      </c>
      <c r="J108" s="30"/>
      <c r="K108" s="30"/>
      <c r="L108" s="31"/>
    </row>
    <row r="109" spans="1:12" s="1" customFormat="1" ht="27.75" customHeight="1" x14ac:dyDescent="0.25">
      <c r="A109" s="35" t="s">
        <v>101</v>
      </c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7"/>
    </row>
    <row r="110" spans="1:12" ht="23.25" customHeight="1" x14ac:dyDescent="0.25">
      <c r="A110" s="38" t="s">
        <v>102</v>
      </c>
      <c r="B110" s="39"/>
      <c r="C110" s="39"/>
      <c r="D110" s="39"/>
      <c r="E110" s="40"/>
      <c r="F110" s="41">
        <v>675000</v>
      </c>
      <c r="G110" s="41"/>
      <c r="H110" s="41"/>
      <c r="I110" s="41">
        <v>670630.12</v>
      </c>
      <c r="J110" s="41"/>
      <c r="K110" s="41"/>
      <c r="L110" s="41"/>
    </row>
    <row r="111" spans="1:12" ht="27.75" customHeight="1" x14ac:dyDescent="0.25">
      <c r="A111" s="21" t="s">
        <v>103</v>
      </c>
      <c r="B111" s="22"/>
      <c r="C111" s="22"/>
      <c r="D111" s="22"/>
      <c r="E111" s="22"/>
      <c r="F111" s="23"/>
      <c r="G111" s="23"/>
      <c r="H111" s="23"/>
      <c r="I111" s="23"/>
      <c r="J111" s="23"/>
      <c r="K111" s="23"/>
      <c r="L111" s="24"/>
    </row>
    <row r="112" spans="1:12" s="1" customFormat="1" ht="29.25" customHeight="1" x14ac:dyDescent="0.25">
      <c r="A112" s="59" t="s">
        <v>60</v>
      </c>
      <c r="B112" s="60"/>
      <c r="C112" s="60"/>
      <c r="D112" s="60"/>
      <c r="E112" s="60"/>
      <c r="F112" s="29">
        <f>SUM(F110)</f>
        <v>675000</v>
      </c>
      <c r="G112" s="30"/>
      <c r="H112" s="31"/>
      <c r="I112" s="30">
        <f>SUM(I110)</f>
        <v>670630.12</v>
      </c>
      <c r="J112" s="30"/>
      <c r="K112" s="30"/>
      <c r="L112" s="31"/>
    </row>
    <row r="113" spans="1:12" ht="38.25" customHeight="1" x14ac:dyDescent="0.25">
      <c r="B113" s="55"/>
      <c r="C113" s="55"/>
      <c r="D113" s="55"/>
      <c r="E113" s="55"/>
      <c r="F113" s="87"/>
      <c r="G113" s="87"/>
      <c r="H113" s="87"/>
      <c r="I113" s="55"/>
      <c r="J113" s="55"/>
      <c r="K113" s="55"/>
      <c r="L113" s="55"/>
    </row>
    <row r="114" spans="1:12" ht="27.75" customHeight="1" x14ac:dyDescent="0.25">
      <c r="A114" s="56" t="s">
        <v>39</v>
      </c>
      <c r="B114" s="57"/>
      <c r="C114" s="57"/>
      <c r="D114" s="57"/>
      <c r="E114" s="58"/>
      <c r="F114" s="134" t="s">
        <v>1</v>
      </c>
      <c r="G114" s="134"/>
      <c r="H114" s="134"/>
      <c r="I114" s="133" t="s">
        <v>2</v>
      </c>
      <c r="J114" s="133"/>
      <c r="K114" s="133"/>
      <c r="L114" s="133"/>
    </row>
    <row r="115" spans="1:12" ht="29.25" customHeight="1" x14ac:dyDescent="0.25">
      <c r="A115" s="52" t="s">
        <v>9</v>
      </c>
      <c r="B115" s="53"/>
      <c r="C115" s="53"/>
      <c r="D115" s="53"/>
      <c r="E115" s="54"/>
      <c r="F115" s="25">
        <v>9440000</v>
      </c>
      <c r="G115" s="25"/>
      <c r="H115" s="25"/>
      <c r="I115" s="25">
        <v>8859633.6199999992</v>
      </c>
      <c r="J115" s="25"/>
      <c r="K115" s="25"/>
      <c r="L115" s="25"/>
    </row>
    <row r="116" spans="1:12" ht="29.25" customHeight="1" x14ac:dyDescent="0.25">
      <c r="A116" s="52" t="s">
        <v>104</v>
      </c>
      <c r="B116" s="53"/>
      <c r="C116" s="53"/>
      <c r="D116" s="53"/>
      <c r="E116" s="54"/>
      <c r="F116" s="25">
        <v>200000</v>
      </c>
      <c r="G116" s="25"/>
      <c r="H116" s="25"/>
      <c r="I116" s="25">
        <v>190052.78999999998</v>
      </c>
      <c r="J116" s="25"/>
      <c r="K116" s="25"/>
      <c r="L116" s="25"/>
    </row>
    <row r="117" spans="1:12" ht="29.25" customHeight="1" x14ac:dyDescent="0.25">
      <c r="A117" s="52" t="s">
        <v>42</v>
      </c>
      <c r="B117" s="53"/>
      <c r="C117" s="53"/>
      <c r="D117" s="53"/>
      <c r="E117" s="54"/>
      <c r="F117" s="25">
        <v>1087000</v>
      </c>
      <c r="G117" s="25"/>
      <c r="H117" s="25"/>
      <c r="I117" s="25">
        <v>750102.78</v>
      </c>
      <c r="J117" s="25"/>
      <c r="K117" s="25"/>
      <c r="L117" s="25"/>
    </row>
    <row r="118" spans="1:12" ht="29.25" customHeight="1" x14ac:dyDescent="0.25">
      <c r="A118" s="52" t="s">
        <v>63</v>
      </c>
      <c r="B118" s="53"/>
      <c r="C118" s="53"/>
      <c r="D118" s="53"/>
      <c r="E118" s="54"/>
      <c r="F118" s="25">
        <v>200000</v>
      </c>
      <c r="G118" s="25"/>
      <c r="H118" s="25"/>
      <c r="I118" s="25">
        <v>150000</v>
      </c>
      <c r="J118" s="25"/>
      <c r="K118" s="25"/>
      <c r="L118" s="25"/>
    </row>
    <row r="119" spans="1:12" ht="30" customHeight="1" x14ac:dyDescent="0.25">
      <c r="A119" s="76" t="s">
        <v>61</v>
      </c>
      <c r="B119" s="77"/>
      <c r="C119" s="77"/>
      <c r="D119" s="77"/>
      <c r="E119" s="78"/>
      <c r="F119" s="25">
        <v>2140000</v>
      </c>
      <c r="G119" s="25"/>
      <c r="H119" s="25"/>
      <c r="I119" s="25">
        <v>2132725.48</v>
      </c>
      <c r="J119" s="25"/>
      <c r="K119" s="25"/>
      <c r="L119" s="25"/>
    </row>
    <row r="120" spans="1:12" ht="30" customHeight="1" x14ac:dyDescent="0.25">
      <c r="A120" s="26" t="s">
        <v>48</v>
      </c>
      <c r="B120" s="27"/>
      <c r="C120" s="27"/>
      <c r="D120" s="27"/>
      <c r="E120" s="28"/>
      <c r="F120" s="25">
        <v>820000</v>
      </c>
      <c r="G120" s="25"/>
      <c r="H120" s="25"/>
      <c r="I120" s="25">
        <v>813622.28</v>
      </c>
      <c r="J120" s="25"/>
      <c r="K120" s="25"/>
      <c r="L120" s="25"/>
    </row>
    <row r="121" spans="1:12" ht="30" customHeight="1" x14ac:dyDescent="0.25">
      <c r="A121" s="26" t="s">
        <v>62</v>
      </c>
      <c r="B121" s="27"/>
      <c r="C121" s="27"/>
      <c r="D121" s="27"/>
      <c r="E121" s="28"/>
      <c r="F121" s="25">
        <v>500000</v>
      </c>
      <c r="G121" s="25"/>
      <c r="H121" s="25"/>
      <c r="I121" s="25">
        <v>497563.81</v>
      </c>
      <c r="J121" s="25"/>
      <c r="K121" s="25"/>
      <c r="L121" s="25"/>
    </row>
    <row r="122" spans="1:12" ht="30" customHeight="1" x14ac:dyDescent="0.25">
      <c r="A122" s="76" t="s">
        <v>105</v>
      </c>
      <c r="B122" s="77"/>
      <c r="C122" s="77"/>
      <c r="D122" s="77"/>
      <c r="E122" s="78"/>
      <c r="F122" s="25">
        <v>590000</v>
      </c>
      <c r="G122" s="25"/>
      <c r="H122" s="25"/>
      <c r="I122" s="25">
        <v>423191.36</v>
      </c>
      <c r="J122" s="25"/>
      <c r="K122" s="25"/>
      <c r="L122" s="25"/>
    </row>
    <row r="123" spans="1:12" ht="27" customHeight="1" x14ac:dyDescent="0.25">
      <c r="A123" s="92" t="s">
        <v>38</v>
      </c>
      <c r="B123" s="93"/>
      <c r="C123" s="93"/>
      <c r="D123" s="93"/>
      <c r="E123" s="94"/>
      <c r="F123" s="91">
        <v>14977000</v>
      </c>
      <c r="G123" s="91"/>
      <c r="H123" s="91"/>
      <c r="I123" s="89">
        <v>13816892.119999997</v>
      </c>
      <c r="J123" s="89"/>
      <c r="K123" s="89"/>
      <c r="L123" s="89"/>
    </row>
    <row r="124" spans="1:12" x14ac:dyDescent="0.25">
      <c r="B124" s="55"/>
      <c r="C124" s="55"/>
      <c r="D124" s="55"/>
      <c r="E124" s="55"/>
      <c r="F124" s="87"/>
      <c r="G124" s="87"/>
      <c r="H124" s="87"/>
      <c r="I124" s="87"/>
      <c r="J124" s="55"/>
      <c r="K124" s="55"/>
      <c r="L124" s="55"/>
    </row>
    <row r="125" spans="1:12" ht="30" customHeight="1" x14ac:dyDescent="0.25">
      <c r="A125" s="90" t="s">
        <v>110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15"/>
    </row>
    <row r="126" spans="1:12" x14ac:dyDescent="0.25">
      <c r="A126" s="16"/>
      <c r="B126" s="84"/>
      <c r="C126" s="84"/>
      <c r="D126" s="84"/>
      <c r="E126" s="84"/>
      <c r="F126" s="79"/>
      <c r="G126" s="79"/>
      <c r="H126" s="79"/>
      <c r="I126" s="84"/>
      <c r="J126" s="84"/>
      <c r="K126" s="84"/>
      <c r="L126" s="84"/>
    </row>
    <row r="127" spans="1:12" ht="15" customHeight="1" x14ac:dyDescent="0.25">
      <c r="A127" s="69" t="s">
        <v>111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</row>
    <row r="128" spans="1:12" ht="15" customHeight="1" x14ac:dyDescent="0.25">
      <c r="A128" s="69" t="s">
        <v>112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</row>
    <row r="129" spans="1:12" ht="15" customHeight="1" x14ac:dyDescent="0.25">
      <c r="A129" s="69" t="s">
        <v>113</v>
      </c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</row>
    <row r="130" spans="1:12" ht="15" customHeight="1" x14ac:dyDescent="0.25">
      <c r="A130" s="69" t="s">
        <v>114</v>
      </c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</row>
    <row r="131" spans="1:12" x14ac:dyDescent="0.25">
      <c r="A131" s="95" t="s">
        <v>116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</row>
    <row r="132" spans="1:12" x14ac:dyDescent="0.25">
      <c r="A132" s="88" t="s">
        <v>115</v>
      </c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</row>
    <row r="133" spans="1:12" ht="15" customHeight="1" x14ac:dyDescent="0.25">
      <c r="A133" s="88" t="s">
        <v>117</v>
      </c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</row>
    <row r="134" spans="1:12" x14ac:dyDescent="0.25">
      <c r="B134" s="55"/>
      <c r="C134" s="55"/>
      <c r="D134" s="55"/>
      <c r="E134" s="55"/>
      <c r="F134" s="87"/>
      <c r="G134" s="87"/>
      <c r="H134" s="87"/>
      <c r="I134" s="55"/>
      <c r="J134" s="55"/>
      <c r="K134" s="55"/>
      <c r="L134" s="55"/>
    </row>
    <row r="135" spans="1:12" x14ac:dyDescent="0.25">
      <c r="B135" s="55"/>
      <c r="C135" s="55"/>
      <c r="D135" s="55"/>
      <c r="E135" s="55"/>
      <c r="F135" s="87"/>
      <c r="G135" s="87"/>
      <c r="H135" s="87"/>
      <c r="I135" s="55"/>
      <c r="J135" s="55"/>
      <c r="K135" s="55"/>
      <c r="L135" s="55"/>
    </row>
    <row r="136" spans="1:12" x14ac:dyDescent="0.25">
      <c r="B136" s="55"/>
      <c r="C136" s="55"/>
      <c r="D136" s="55"/>
      <c r="E136" s="55"/>
      <c r="F136" s="87"/>
      <c r="G136" s="87"/>
      <c r="H136" s="87"/>
      <c r="I136" s="55"/>
      <c r="J136" s="55"/>
      <c r="K136" s="55"/>
      <c r="L136" s="55"/>
    </row>
    <row r="137" spans="1:12" x14ac:dyDescent="0.25">
      <c r="B137" s="55"/>
      <c r="C137" s="55"/>
      <c r="D137" s="55"/>
      <c r="E137" s="55"/>
      <c r="F137" s="87"/>
      <c r="G137" s="87"/>
      <c r="H137" s="87"/>
      <c r="I137" s="55"/>
      <c r="J137" s="55"/>
      <c r="K137" s="55"/>
      <c r="L137" s="55"/>
    </row>
    <row r="138" spans="1:12" x14ac:dyDescent="0.25">
      <c r="B138" s="55"/>
      <c r="C138" s="55"/>
      <c r="D138" s="55"/>
      <c r="E138" s="55"/>
      <c r="F138" s="87"/>
      <c r="G138" s="87"/>
      <c r="H138" s="87"/>
      <c r="I138" s="55"/>
      <c r="J138" s="55"/>
      <c r="K138" s="55"/>
      <c r="L138" s="55"/>
    </row>
    <row r="139" spans="1:12" x14ac:dyDescent="0.25">
      <c r="B139" s="55"/>
      <c r="C139" s="55"/>
      <c r="D139" s="55"/>
      <c r="E139" s="55"/>
      <c r="F139" s="87"/>
      <c r="G139" s="87"/>
      <c r="H139" s="87"/>
      <c r="I139" s="55"/>
      <c r="J139" s="55"/>
      <c r="K139" s="55"/>
      <c r="L139" s="55"/>
    </row>
    <row r="140" spans="1:12" x14ac:dyDescent="0.25">
      <c r="B140" s="55"/>
      <c r="C140" s="55"/>
      <c r="D140" s="55"/>
      <c r="E140" s="55"/>
      <c r="F140" s="87"/>
      <c r="G140" s="87"/>
      <c r="H140" s="87"/>
      <c r="I140" s="55"/>
      <c r="J140" s="55"/>
      <c r="K140" s="55"/>
      <c r="L140" s="55"/>
    </row>
    <row r="141" spans="1:12" x14ac:dyDescent="0.25">
      <c r="B141" s="55"/>
      <c r="C141" s="55"/>
      <c r="D141" s="55"/>
      <c r="E141" s="55"/>
      <c r="F141" s="87"/>
      <c r="G141" s="87"/>
      <c r="H141" s="87"/>
      <c r="I141" s="55"/>
      <c r="J141" s="55"/>
      <c r="K141" s="55"/>
      <c r="L141" s="55"/>
    </row>
    <row r="142" spans="1:12" x14ac:dyDescent="0.25">
      <c r="B142" s="55"/>
      <c r="C142" s="55"/>
      <c r="D142" s="55"/>
      <c r="E142" s="55"/>
      <c r="F142" s="87"/>
      <c r="G142" s="87"/>
      <c r="H142" s="87"/>
      <c r="I142" s="55"/>
      <c r="J142" s="55"/>
      <c r="K142" s="55"/>
      <c r="L142" s="55"/>
    </row>
    <row r="143" spans="1:12" x14ac:dyDescent="0.25">
      <c r="B143" s="55"/>
      <c r="C143" s="55"/>
      <c r="D143" s="55"/>
      <c r="E143" s="55"/>
      <c r="F143" s="87"/>
      <c r="G143" s="87"/>
      <c r="H143" s="87"/>
      <c r="I143" s="55"/>
      <c r="J143" s="55"/>
      <c r="K143" s="55"/>
      <c r="L143" s="55"/>
    </row>
    <row r="144" spans="1:12" x14ac:dyDescent="0.25">
      <c r="B144" s="55"/>
      <c r="C144" s="55"/>
      <c r="D144" s="55"/>
      <c r="E144" s="55"/>
      <c r="F144" s="87"/>
      <c r="G144" s="87"/>
      <c r="H144" s="87"/>
      <c r="I144" s="55"/>
      <c r="J144" s="55"/>
      <c r="K144" s="55"/>
      <c r="L144" s="55"/>
    </row>
    <row r="145" spans="2:12" x14ac:dyDescent="0.25">
      <c r="B145" s="55"/>
      <c r="C145" s="55"/>
      <c r="D145" s="55"/>
      <c r="E145" s="55"/>
      <c r="F145" s="87"/>
      <c r="G145" s="87"/>
      <c r="H145" s="87"/>
      <c r="I145" s="55"/>
      <c r="J145" s="55"/>
      <c r="K145" s="55"/>
      <c r="L145" s="55"/>
    </row>
    <row r="146" spans="2:12" x14ac:dyDescent="0.25">
      <c r="B146" s="55"/>
      <c r="C146" s="55"/>
      <c r="D146" s="55"/>
      <c r="E146" s="55"/>
      <c r="F146" s="87"/>
      <c r="G146" s="87"/>
      <c r="H146" s="87"/>
      <c r="I146" s="55"/>
      <c r="J146" s="55"/>
      <c r="K146" s="55"/>
      <c r="L146" s="55"/>
    </row>
    <row r="147" spans="2:12" x14ac:dyDescent="0.25">
      <c r="B147" s="55"/>
      <c r="C147" s="55"/>
      <c r="D147" s="55"/>
      <c r="E147" s="55"/>
      <c r="F147" s="87"/>
      <c r="G147" s="87"/>
      <c r="H147" s="87"/>
      <c r="I147" s="55"/>
      <c r="J147" s="55"/>
      <c r="K147" s="55"/>
      <c r="L147" s="55"/>
    </row>
    <row r="148" spans="2:12" x14ac:dyDescent="0.25">
      <c r="B148" s="55"/>
      <c r="C148" s="55"/>
      <c r="D148" s="55"/>
      <c r="E148" s="55"/>
      <c r="F148" s="87"/>
      <c r="G148" s="87"/>
      <c r="H148" s="87"/>
      <c r="I148" s="55"/>
      <c r="J148" s="55"/>
      <c r="K148" s="55"/>
      <c r="L148" s="55"/>
    </row>
    <row r="149" spans="2:12" x14ac:dyDescent="0.25">
      <c r="B149" s="55"/>
      <c r="C149" s="55"/>
      <c r="D149" s="55"/>
      <c r="E149" s="55"/>
      <c r="F149" s="87"/>
      <c r="G149" s="87"/>
      <c r="H149" s="87"/>
      <c r="I149" s="55"/>
      <c r="J149" s="55"/>
      <c r="K149" s="55"/>
      <c r="L149" s="55"/>
    </row>
    <row r="150" spans="2:12" x14ac:dyDescent="0.25">
      <c r="B150" s="55"/>
      <c r="C150" s="55"/>
      <c r="D150" s="55"/>
      <c r="E150" s="55"/>
      <c r="F150" s="87"/>
      <c r="G150" s="87"/>
      <c r="H150" s="87"/>
      <c r="I150" s="55"/>
      <c r="J150" s="55"/>
      <c r="K150" s="55"/>
      <c r="L150" s="55"/>
    </row>
    <row r="151" spans="2:12" x14ac:dyDescent="0.25">
      <c r="B151" s="55"/>
      <c r="C151" s="55"/>
      <c r="D151" s="55"/>
      <c r="E151" s="55"/>
      <c r="F151" s="87"/>
      <c r="G151" s="87"/>
      <c r="H151" s="87"/>
      <c r="I151" s="55"/>
      <c r="J151" s="55"/>
      <c r="K151" s="55"/>
      <c r="L151" s="55"/>
    </row>
    <row r="152" spans="2:12" x14ac:dyDescent="0.25">
      <c r="B152" s="55"/>
      <c r="C152" s="55"/>
      <c r="D152" s="55"/>
      <c r="E152" s="55"/>
      <c r="F152" s="87"/>
      <c r="G152" s="87"/>
      <c r="H152" s="87"/>
      <c r="I152" s="55"/>
      <c r="J152" s="55"/>
      <c r="K152" s="55"/>
      <c r="L152" s="55"/>
    </row>
    <row r="153" spans="2:12" x14ac:dyDescent="0.25">
      <c r="B153" s="55"/>
      <c r="C153" s="55"/>
      <c r="D153" s="55"/>
      <c r="E153" s="55"/>
      <c r="F153" s="87"/>
      <c r="G153" s="87"/>
      <c r="H153" s="87"/>
      <c r="I153" s="55"/>
      <c r="J153" s="55"/>
      <c r="K153" s="55"/>
      <c r="L153" s="55"/>
    </row>
    <row r="154" spans="2:12" x14ac:dyDescent="0.25">
      <c r="B154" s="55"/>
      <c r="C154" s="55"/>
      <c r="D154" s="55"/>
      <c r="E154" s="55"/>
      <c r="F154" s="87"/>
      <c r="G154" s="87"/>
      <c r="H154" s="87"/>
      <c r="I154" s="55"/>
      <c r="J154" s="55"/>
      <c r="K154" s="55"/>
      <c r="L154" s="55"/>
    </row>
    <row r="155" spans="2:12" x14ac:dyDescent="0.25">
      <c r="B155" s="55"/>
      <c r="C155" s="55"/>
      <c r="D155" s="55"/>
      <c r="E155" s="55"/>
      <c r="F155" s="87"/>
      <c r="G155" s="87"/>
      <c r="H155" s="87"/>
      <c r="I155" s="55"/>
      <c r="J155" s="55"/>
      <c r="K155" s="55"/>
      <c r="L155" s="55"/>
    </row>
    <row r="156" spans="2:12" x14ac:dyDescent="0.25">
      <c r="B156" s="55"/>
      <c r="C156" s="55"/>
      <c r="D156" s="55"/>
      <c r="E156" s="55"/>
      <c r="F156" s="87"/>
      <c r="G156" s="87"/>
      <c r="H156" s="87"/>
      <c r="I156" s="55"/>
      <c r="J156" s="55"/>
      <c r="K156" s="55"/>
      <c r="L156" s="55"/>
    </row>
    <row r="157" spans="2:12" x14ac:dyDescent="0.25">
      <c r="B157" s="55"/>
      <c r="C157" s="55"/>
      <c r="D157" s="55"/>
      <c r="E157" s="55"/>
      <c r="F157" s="87"/>
      <c r="G157" s="87"/>
      <c r="H157" s="87"/>
      <c r="I157" s="55"/>
      <c r="J157" s="55"/>
      <c r="K157" s="55"/>
      <c r="L157" s="55"/>
    </row>
    <row r="158" spans="2:12" x14ac:dyDescent="0.25">
      <c r="B158" s="55"/>
      <c r="C158" s="55"/>
      <c r="D158" s="55"/>
      <c r="E158" s="55"/>
      <c r="F158" s="87"/>
      <c r="G158" s="87"/>
      <c r="H158" s="87"/>
      <c r="I158" s="55"/>
      <c r="J158" s="55"/>
      <c r="K158" s="55"/>
      <c r="L158" s="55"/>
    </row>
    <row r="159" spans="2:12" x14ac:dyDescent="0.25">
      <c r="B159" s="55"/>
      <c r="C159" s="55"/>
      <c r="D159" s="55"/>
      <c r="E159" s="55"/>
      <c r="F159" s="87"/>
      <c r="G159" s="87"/>
      <c r="H159" s="87"/>
      <c r="I159" s="55"/>
      <c r="J159" s="55"/>
      <c r="K159" s="55"/>
      <c r="L159" s="55"/>
    </row>
    <row r="160" spans="2:12" x14ac:dyDescent="0.25">
      <c r="B160" s="55"/>
      <c r="C160" s="55"/>
      <c r="D160" s="55"/>
      <c r="E160" s="55"/>
      <c r="F160" s="87"/>
      <c r="G160" s="87"/>
      <c r="H160" s="87"/>
      <c r="I160" s="55"/>
      <c r="J160" s="55"/>
      <c r="K160" s="55"/>
      <c r="L160" s="55"/>
    </row>
    <row r="161" spans="2:12" x14ac:dyDescent="0.25">
      <c r="B161" s="55"/>
      <c r="C161" s="55"/>
      <c r="D161" s="55"/>
      <c r="E161" s="55"/>
      <c r="F161" s="87"/>
      <c r="G161" s="87"/>
      <c r="H161" s="87"/>
      <c r="I161" s="55"/>
      <c r="J161" s="55"/>
      <c r="K161" s="55"/>
      <c r="L161" s="55"/>
    </row>
    <row r="162" spans="2:12" x14ac:dyDescent="0.25">
      <c r="B162" s="55"/>
      <c r="C162" s="55"/>
      <c r="D162" s="55"/>
      <c r="E162" s="55"/>
      <c r="F162" s="87"/>
      <c r="G162" s="87"/>
      <c r="H162" s="87"/>
      <c r="I162" s="55"/>
      <c r="J162" s="55"/>
      <c r="K162" s="55"/>
      <c r="L162" s="55"/>
    </row>
    <row r="163" spans="2:12" x14ac:dyDescent="0.25">
      <c r="B163" s="55"/>
      <c r="C163" s="55"/>
      <c r="D163" s="55"/>
      <c r="E163" s="55"/>
      <c r="F163" s="87"/>
      <c r="G163" s="87"/>
      <c r="H163" s="87"/>
      <c r="I163" s="55"/>
      <c r="J163" s="55"/>
      <c r="K163" s="55"/>
      <c r="L163" s="55"/>
    </row>
    <row r="164" spans="2:12" x14ac:dyDescent="0.25">
      <c r="B164" s="55"/>
      <c r="C164" s="55"/>
      <c r="D164" s="55"/>
      <c r="E164" s="55"/>
      <c r="F164" s="87"/>
      <c r="G164" s="87"/>
      <c r="H164" s="87"/>
      <c r="I164" s="55"/>
      <c r="J164" s="55"/>
      <c r="K164" s="55"/>
      <c r="L164" s="55"/>
    </row>
    <row r="165" spans="2:12" x14ac:dyDescent="0.25">
      <c r="B165" s="55"/>
      <c r="C165" s="55"/>
      <c r="D165" s="55"/>
      <c r="E165" s="55"/>
      <c r="F165" s="87"/>
      <c r="G165" s="87"/>
      <c r="H165" s="87"/>
      <c r="I165" s="55"/>
      <c r="J165" s="55"/>
      <c r="K165" s="55"/>
      <c r="L165" s="55"/>
    </row>
    <row r="166" spans="2:12" x14ac:dyDescent="0.25">
      <c r="B166" s="55"/>
      <c r="C166" s="55"/>
      <c r="D166" s="55"/>
      <c r="E166" s="55"/>
      <c r="F166" s="87"/>
      <c r="G166" s="87"/>
      <c r="H166" s="87"/>
      <c r="I166" s="55"/>
      <c r="J166" s="55"/>
      <c r="K166" s="55"/>
      <c r="L166" s="55"/>
    </row>
    <row r="167" spans="2:12" x14ac:dyDescent="0.25">
      <c r="B167" s="55"/>
      <c r="C167" s="55"/>
      <c r="D167" s="55"/>
      <c r="E167" s="55"/>
      <c r="F167" s="87"/>
      <c r="G167" s="87"/>
      <c r="H167" s="87"/>
      <c r="I167" s="55"/>
      <c r="J167" s="55"/>
      <c r="K167" s="55"/>
      <c r="L167" s="55"/>
    </row>
    <row r="168" spans="2:12" x14ac:dyDescent="0.25">
      <c r="B168" s="55"/>
      <c r="C168" s="55"/>
      <c r="D168" s="55"/>
      <c r="E168" s="55"/>
      <c r="F168" s="87"/>
      <c r="G168" s="87"/>
      <c r="H168" s="87"/>
      <c r="I168" s="55"/>
      <c r="J168" s="55"/>
      <c r="K168" s="55"/>
      <c r="L168" s="55"/>
    </row>
    <row r="169" spans="2:12" x14ac:dyDescent="0.25">
      <c r="B169" s="55"/>
      <c r="C169" s="55"/>
      <c r="D169" s="55"/>
      <c r="E169" s="55"/>
      <c r="F169" s="87"/>
      <c r="G169" s="87"/>
      <c r="H169" s="87"/>
      <c r="I169" s="55"/>
      <c r="J169" s="55"/>
      <c r="K169" s="55"/>
      <c r="L169" s="55"/>
    </row>
    <row r="170" spans="2:12" x14ac:dyDescent="0.25">
      <c r="B170" s="55"/>
      <c r="C170" s="55"/>
      <c r="D170" s="55"/>
      <c r="E170" s="55"/>
      <c r="F170" s="87"/>
      <c r="G170" s="87"/>
      <c r="H170" s="87"/>
      <c r="I170" s="55"/>
      <c r="J170" s="55"/>
      <c r="K170" s="55"/>
      <c r="L170" s="55"/>
    </row>
    <row r="171" spans="2:12" x14ac:dyDescent="0.25">
      <c r="B171" s="55"/>
      <c r="C171" s="55"/>
      <c r="D171" s="55"/>
      <c r="E171" s="55"/>
      <c r="F171" s="87"/>
      <c r="G171" s="87"/>
      <c r="H171" s="87"/>
      <c r="I171" s="55"/>
      <c r="J171" s="55"/>
      <c r="K171" s="55"/>
      <c r="L171" s="55"/>
    </row>
    <row r="172" spans="2:12" x14ac:dyDescent="0.25">
      <c r="B172" s="55"/>
      <c r="C172" s="55"/>
      <c r="D172" s="55"/>
      <c r="E172" s="55"/>
      <c r="F172" s="87"/>
      <c r="G172" s="87"/>
      <c r="H172" s="87"/>
      <c r="I172" s="55"/>
      <c r="J172" s="55"/>
      <c r="K172" s="55"/>
      <c r="L172" s="55"/>
    </row>
    <row r="173" spans="2:12" x14ac:dyDescent="0.25">
      <c r="B173" s="55"/>
      <c r="C173" s="55"/>
      <c r="D173" s="55"/>
      <c r="E173" s="55"/>
      <c r="F173" s="87"/>
      <c r="G173" s="87"/>
      <c r="H173" s="87"/>
      <c r="I173" s="55"/>
      <c r="J173" s="55"/>
      <c r="K173" s="55"/>
      <c r="L173" s="55"/>
    </row>
    <row r="174" spans="2:12" x14ac:dyDescent="0.25">
      <c r="B174" s="55"/>
      <c r="C174" s="55"/>
      <c r="D174" s="55"/>
      <c r="E174" s="55"/>
      <c r="F174" s="87"/>
      <c r="G174" s="87"/>
      <c r="H174" s="87"/>
      <c r="I174" s="55"/>
      <c r="J174" s="55"/>
      <c r="K174" s="55"/>
      <c r="L174" s="55"/>
    </row>
    <row r="175" spans="2:12" x14ac:dyDescent="0.25">
      <c r="B175" s="55"/>
      <c r="C175" s="55"/>
      <c r="D175" s="55"/>
      <c r="E175" s="55"/>
      <c r="F175" s="87"/>
      <c r="G175" s="87"/>
      <c r="H175" s="87"/>
      <c r="I175" s="55"/>
      <c r="J175" s="55"/>
      <c r="K175" s="55"/>
      <c r="L175" s="55"/>
    </row>
    <row r="176" spans="2:12" x14ac:dyDescent="0.25">
      <c r="B176" s="55"/>
      <c r="C176" s="55"/>
      <c r="D176" s="55"/>
      <c r="E176" s="55"/>
      <c r="F176" s="87"/>
      <c r="G176" s="87"/>
      <c r="H176" s="87"/>
      <c r="I176" s="55"/>
      <c r="J176" s="55"/>
      <c r="K176" s="55"/>
      <c r="L176" s="55"/>
    </row>
    <row r="177" spans="2:12" x14ac:dyDescent="0.25">
      <c r="B177" s="55"/>
      <c r="C177" s="55"/>
      <c r="D177" s="55"/>
      <c r="E177" s="55"/>
      <c r="F177" s="87"/>
      <c r="G177" s="87"/>
      <c r="H177" s="87"/>
      <c r="I177" s="55"/>
      <c r="J177" s="55"/>
      <c r="K177" s="55"/>
      <c r="L177" s="55"/>
    </row>
    <row r="178" spans="2:12" x14ac:dyDescent="0.25">
      <c r="B178" s="55"/>
      <c r="C178" s="55"/>
      <c r="D178" s="55"/>
      <c r="E178" s="55"/>
      <c r="F178" s="87"/>
      <c r="G178" s="87"/>
      <c r="H178" s="87"/>
      <c r="I178" s="55"/>
      <c r="J178" s="55"/>
      <c r="K178" s="55"/>
      <c r="L178" s="55"/>
    </row>
    <row r="179" spans="2:12" x14ac:dyDescent="0.25">
      <c r="B179" s="55"/>
      <c r="C179" s="55"/>
      <c r="D179" s="55"/>
      <c r="E179" s="55"/>
      <c r="F179" s="87"/>
      <c r="G179" s="87"/>
      <c r="H179" s="87"/>
      <c r="I179" s="55"/>
      <c r="J179" s="55"/>
      <c r="K179" s="55"/>
      <c r="L179" s="55"/>
    </row>
    <row r="180" spans="2:12" x14ac:dyDescent="0.25">
      <c r="B180" s="55"/>
      <c r="C180" s="55"/>
      <c r="D180" s="55"/>
      <c r="E180" s="55"/>
      <c r="F180" s="87"/>
      <c r="G180" s="87"/>
      <c r="H180" s="87"/>
      <c r="I180" s="55"/>
      <c r="J180" s="55"/>
      <c r="K180" s="55"/>
      <c r="L180" s="55"/>
    </row>
    <row r="181" spans="2:12" x14ac:dyDescent="0.25">
      <c r="B181" s="55"/>
      <c r="C181" s="55"/>
      <c r="D181" s="55"/>
      <c r="E181" s="55"/>
      <c r="F181" s="87"/>
      <c r="G181" s="87"/>
      <c r="H181" s="87"/>
      <c r="I181" s="55"/>
      <c r="J181" s="55"/>
      <c r="K181" s="55"/>
      <c r="L181" s="55"/>
    </row>
    <row r="182" spans="2:12" x14ac:dyDescent="0.25">
      <c r="B182" s="55"/>
      <c r="C182" s="55"/>
      <c r="D182" s="55"/>
      <c r="E182" s="55"/>
      <c r="F182" s="87"/>
      <c r="G182" s="87"/>
      <c r="H182" s="87"/>
      <c r="I182" s="55"/>
      <c r="J182" s="55"/>
      <c r="K182" s="55"/>
      <c r="L182" s="55"/>
    </row>
    <row r="183" spans="2:12" x14ac:dyDescent="0.25">
      <c r="B183" s="55"/>
      <c r="C183" s="55"/>
      <c r="D183" s="55"/>
      <c r="E183" s="55"/>
      <c r="F183" s="87"/>
      <c r="G183" s="87"/>
      <c r="H183" s="87"/>
      <c r="I183" s="55"/>
      <c r="J183" s="55"/>
      <c r="K183" s="55"/>
      <c r="L183" s="55"/>
    </row>
    <row r="184" spans="2:12" x14ac:dyDescent="0.25">
      <c r="B184" s="55"/>
      <c r="C184" s="55"/>
      <c r="D184" s="55"/>
      <c r="E184" s="55"/>
      <c r="F184" s="87"/>
      <c r="G184" s="87"/>
      <c r="H184" s="87"/>
      <c r="I184" s="55"/>
      <c r="J184" s="55"/>
      <c r="K184" s="55"/>
      <c r="L184" s="55"/>
    </row>
    <row r="185" spans="2:12" x14ac:dyDescent="0.25">
      <c r="B185" s="55"/>
      <c r="C185" s="55"/>
      <c r="D185" s="55"/>
      <c r="E185" s="55"/>
      <c r="F185" s="87"/>
      <c r="G185" s="87"/>
      <c r="H185" s="87"/>
      <c r="I185" s="55"/>
      <c r="J185" s="55"/>
      <c r="K185" s="55"/>
      <c r="L185" s="55"/>
    </row>
    <row r="186" spans="2:12" x14ac:dyDescent="0.25">
      <c r="B186" s="55"/>
      <c r="C186" s="55"/>
      <c r="D186" s="55"/>
      <c r="E186" s="55"/>
      <c r="F186" s="87"/>
      <c r="G186" s="87"/>
      <c r="H186" s="87"/>
      <c r="I186" s="55"/>
      <c r="J186" s="55"/>
      <c r="K186" s="55"/>
      <c r="L186" s="55"/>
    </row>
    <row r="187" spans="2:12" x14ac:dyDescent="0.25">
      <c r="B187" s="55"/>
      <c r="C187" s="55"/>
      <c r="D187" s="55"/>
      <c r="E187" s="55"/>
      <c r="F187" s="87"/>
      <c r="G187" s="87"/>
      <c r="H187" s="87"/>
      <c r="I187" s="55"/>
      <c r="J187" s="55"/>
      <c r="K187" s="55"/>
      <c r="L187" s="55"/>
    </row>
    <row r="188" spans="2:12" x14ac:dyDescent="0.25">
      <c r="B188" s="55"/>
      <c r="C188" s="55"/>
      <c r="D188" s="55"/>
      <c r="E188" s="55"/>
      <c r="F188" s="87"/>
      <c r="G188" s="87"/>
      <c r="H188" s="87"/>
      <c r="I188" s="55"/>
      <c r="J188" s="55"/>
      <c r="K188" s="55"/>
      <c r="L188" s="55"/>
    </row>
    <row r="189" spans="2:12" x14ac:dyDescent="0.25">
      <c r="B189" s="55"/>
      <c r="C189" s="55"/>
      <c r="D189" s="55"/>
      <c r="E189" s="55"/>
      <c r="F189" s="87"/>
      <c r="G189" s="87"/>
      <c r="H189" s="87"/>
      <c r="I189" s="55"/>
      <c r="J189" s="55"/>
      <c r="K189" s="55"/>
      <c r="L189" s="55"/>
    </row>
    <row r="190" spans="2:12" x14ac:dyDescent="0.25">
      <c r="B190" s="55"/>
      <c r="C190" s="55"/>
      <c r="D190" s="55"/>
      <c r="E190" s="55"/>
      <c r="F190" s="87"/>
      <c r="G190" s="87"/>
      <c r="H190" s="87"/>
      <c r="I190" s="55"/>
      <c r="J190" s="55"/>
      <c r="K190" s="55"/>
      <c r="L190" s="55"/>
    </row>
    <row r="191" spans="2:12" x14ac:dyDescent="0.25">
      <c r="B191" s="55"/>
      <c r="C191" s="55"/>
      <c r="D191" s="55"/>
      <c r="E191" s="55"/>
      <c r="F191" s="87"/>
      <c r="G191" s="87"/>
      <c r="H191" s="87"/>
      <c r="I191" s="55"/>
      <c r="J191" s="55"/>
      <c r="K191" s="55"/>
      <c r="L191" s="55"/>
    </row>
    <row r="192" spans="2:12" x14ac:dyDescent="0.25">
      <c r="B192" s="55"/>
      <c r="C192" s="55"/>
      <c r="D192" s="55"/>
      <c r="E192" s="55"/>
      <c r="F192" s="87"/>
      <c r="G192" s="87"/>
      <c r="H192" s="87"/>
      <c r="I192" s="55"/>
      <c r="J192" s="55"/>
      <c r="K192" s="55"/>
      <c r="L192" s="55"/>
    </row>
    <row r="193" spans="2:12" x14ac:dyDescent="0.25">
      <c r="B193" s="55"/>
      <c r="C193" s="55"/>
      <c r="D193" s="55"/>
      <c r="E193" s="55"/>
      <c r="F193" s="87"/>
      <c r="G193" s="87"/>
      <c r="H193" s="87"/>
      <c r="I193" s="55"/>
      <c r="J193" s="55"/>
      <c r="K193" s="55"/>
      <c r="L193" s="55"/>
    </row>
    <row r="194" spans="2:12" x14ac:dyDescent="0.25">
      <c r="B194" s="55"/>
      <c r="C194" s="55"/>
      <c r="D194" s="55"/>
      <c r="E194" s="55"/>
      <c r="F194" s="87"/>
      <c r="G194" s="87"/>
      <c r="H194" s="87"/>
      <c r="I194" s="55"/>
      <c r="J194" s="55"/>
      <c r="K194" s="55"/>
      <c r="L194" s="55"/>
    </row>
    <row r="195" spans="2:12" x14ac:dyDescent="0.25">
      <c r="B195" s="55"/>
      <c r="C195" s="55"/>
      <c r="D195" s="55"/>
      <c r="E195" s="55"/>
      <c r="F195" s="87"/>
      <c r="G195" s="87"/>
      <c r="H195" s="87"/>
      <c r="I195" s="55"/>
      <c r="J195" s="55"/>
      <c r="K195" s="55"/>
      <c r="L195" s="55"/>
    </row>
    <row r="196" spans="2:12" x14ac:dyDescent="0.25">
      <c r="B196" s="55"/>
      <c r="C196" s="55"/>
      <c r="D196" s="55"/>
      <c r="E196" s="55"/>
      <c r="F196" s="87"/>
      <c r="G196" s="87"/>
      <c r="H196" s="87"/>
      <c r="I196" s="55"/>
      <c r="J196" s="55"/>
      <c r="K196" s="55"/>
      <c r="L196" s="55"/>
    </row>
    <row r="197" spans="2:12" x14ac:dyDescent="0.25">
      <c r="B197" s="55"/>
      <c r="C197" s="55"/>
      <c r="D197" s="55"/>
      <c r="E197" s="55"/>
      <c r="F197" s="87"/>
      <c r="G197" s="87"/>
      <c r="H197" s="87"/>
      <c r="I197" s="55"/>
      <c r="J197" s="55"/>
      <c r="K197" s="55"/>
      <c r="L197" s="55"/>
    </row>
    <row r="198" spans="2:12" x14ac:dyDescent="0.25">
      <c r="B198" s="55"/>
      <c r="C198" s="55"/>
      <c r="D198" s="55"/>
      <c r="E198" s="55"/>
      <c r="F198" s="87"/>
      <c r="G198" s="87"/>
      <c r="H198" s="87"/>
      <c r="I198" s="55"/>
      <c r="J198" s="55"/>
      <c r="K198" s="55"/>
      <c r="L198" s="55"/>
    </row>
    <row r="199" spans="2:12" x14ac:dyDescent="0.25">
      <c r="B199" s="55"/>
      <c r="C199" s="55"/>
      <c r="D199" s="55"/>
      <c r="E199" s="55"/>
      <c r="F199" s="87"/>
      <c r="G199" s="87"/>
      <c r="H199" s="87"/>
      <c r="I199" s="55"/>
      <c r="J199" s="55"/>
      <c r="K199" s="55"/>
      <c r="L199" s="55"/>
    </row>
    <row r="200" spans="2:12" x14ac:dyDescent="0.25">
      <c r="B200" s="55"/>
      <c r="C200" s="55"/>
      <c r="D200" s="55"/>
      <c r="E200" s="55"/>
      <c r="F200" s="87"/>
      <c r="G200" s="87"/>
      <c r="H200" s="87"/>
      <c r="I200" s="55"/>
      <c r="J200" s="55"/>
      <c r="K200" s="55"/>
      <c r="L200" s="55"/>
    </row>
    <row r="201" spans="2:12" x14ac:dyDescent="0.25">
      <c r="B201" s="55"/>
      <c r="C201" s="55"/>
      <c r="D201" s="55"/>
      <c r="E201" s="55"/>
      <c r="F201" s="87"/>
      <c r="G201" s="87"/>
      <c r="H201" s="87"/>
      <c r="I201" s="55"/>
      <c r="J201" s="55"/>
      <c r="K201" s="55"/>
      <c r="L201" s="55"/>
    </row>
    <row r="202" spans="2:12" x14ac:dyDescent="0.25">
      <c r="B202" s="55"/>
      <c r="C202" s="55"/>
      <c r="D202" s="55"/>
      <c r="E202" s="55"/>
      <c r="F202" s="87"/>
      <c r="G202" s="87"/>
      <c r="H202" s="87"/>
      <c r="I202" s="55"/>
      <c r="J202" s="55"/>
      <c r="K202" s="55"/>
      <c r="L202" s="55"/>
    </row>
    <row r="203" spans="2:12" x14ac:dyDescent="0.25">
      <c r="B203" s="55"/>
      <c r="C203" s="55"/>
      <c r="D203" s="55"/>
      <c r="E203" s="55"/>
      <c r="F203" s="87"/>
      <c r="G203" s="87"/>
      <c r="H203" s="87"/>
      <c r="I203" s="55"/>
      <c r="J203" s="55"/>
      <c r="K203" s="55"/>
      <c r="L203" s="55"/>
    </row>
    <row r="204" spans="2:12" x14ac:dyDescent="0.25">
      <c r="B204" s="55"/>
      <c r="C204" s="55"/>
      <c r="D204" s="55"/>
      <c r="E204" s="55"/>
      <c r="F204" s="87"/>
      <c r="G204" s="87"/>
      <c r="H204" s="87"/>
      <c r="I204" s="55"/>
      <c r="J204" s="55"/>
      <c r="K204" s="55"/>
      <c r="L204" s="55"/>
    </row>
    <row r="205" spans="2:12" x14ac:dyDescent="0.25">
      <c r="B205" s="55"/>
      <c r="C205" s="55"/>
      <c r="D205" s="55"/>
      <c r="E205" s="55"/>
      <c r="F205" s="87"/>
      <c r="G205" s="87"/>
      <c r="H205" s="87"/>
      <c r="I205" s="55"/>
      <c r="J205" s="55"/>
      <c r="K205" s="55"/>
      <c r="L205" s="55"/>
    </row>
    <row r="206" spans="2:12" x14ac:dyDescent="0.25">
      <c r="B206" s="55"/>
      <c r="C206" s="55"/>
      <c r="D206" s="55"/>
      <c r="E206" s="55"/>
      <c r="F206" s="87"/>
      <c r="G206" s="87"/>
      <c r="H206" s="87"/>
      <c r="I206" s="55"/>
      <c r="J206" s="55"/>
      <c r="K206" s="55"/>
      <c r="L206" s="55"/>
    </row>
    <row r="207" spans="2:12" x14ac:dyDescent="0.25">
      <c r="B207" s="55"/>
      <c r="C207" s="55"/>
      <c r="D207" s="55"/>
      <c r="E207" s="55"/>
      <c r="F207" s="87"/>
      <c r="G207" s="87"/>
      <c r="H207" s="87"/>
      <c r="I207" s="55"/>
      <c r="J207" s="55"/>
      <c r="K207" s="55"/>
      <c r="L207" s="55"/>
    </row>
    <row r="208" spans="2:12" x14ac:dyDescent="0.25">
      <c r="B208" s="55"/>
      <c r="C208" s="55"/>
      <c r="D208" s="55"/>
      <c r="E208" s="55"/>
      <c r="F208" s="87"/>
      <c r="G208" s="87"/>
      <c r="H208" s="87"/>
      <c r="I208" s="55"/>
      <c r="J208" s="55"/>
      <c r="K208" s="55"/>
      <c r="L208" s="55"/>
    </row>
    <row r="209" spans="2:12" x14ac:dyDescent="0.25">
      <c r="B209" s="55"/>
      <c r="C209" s="55"/>
      <c r="D209" s="55"/>
      <c r="E209" s="55"/>
      <c r="F209" s="87"/>
      <c r="G209" s="87"/>
      <c r="H209" s="87"/>
      <c r="I209" s="55"/>
      <c r="J209" s="55"/>
      <c r="K209" s="55"/>
      <c r="L209" s="55"/>
    </row>
    <row r="210" spans="2:12" x14ac:dyDescent="0.25">
      <c r="B210" s="55"/>
      <c r="C210" s="55"/>
      <c r="D210" s="55"/>
      <c r="E210" s="55"/>
      <c r="F210" s="87"/>
      <c r="G210" s="87"/>
      <c r="H210" s="87"/>
      <c r="I210" s="55"/>
      <c r="J210" s="55"/>
      <c r="K210" s="55"/>
      <c r="L210" s="55"/>
    </row>
    <row r="211" spans="2:12" x14ac:dyDescent="0.25">
      <c r="B211" s="55"/>
      <c r="C211" s="55"/>
      <c r="D211" s="55"/>
      <c r="E211" s="55"/>
      <c r="F211" s="87"/>
      <c r="G211" s="87"/>
      <c r="H211" s="87"/>
      <c r="I211" s="55"/>
      <c r="J211" s="55"/>
      <c r="K211" s="55"/>
      <c r="L211" s="55"/>
    </row>
    <row r="212" spans="2:12" x14ac:dyDescent="0.25">
      <c r="B212" s="55"/>
      <c r="C212" s="55"/>
      <c r="D212" s="55"/>
      <c r="E212" s="55"/>
      <c r="F212" s="87"/>
      <c r="G212" s="87"/>
      <c r="H212" s="87"/>
      <c r="I212" s="55"/>
      <c r="J212" s="55"/>
      <c r="K212" s="55"/>
      <c r="L212" s="55"/>
    </row>
    <row r="213" spans="2:12" x14ac:dyDescent="0.25">
      <c r="B213" s="55"/>
      <c r="C213" s="55"/>
      <c r="D213" s="55"/>
      <c r="E213" s="55"/>
      <c r="F213" s="87"/>
      <c r="G213" s="87"/>
      <c r="H213" s="87"/>
      <c r="I213" s="55"/>
      <c r="J213" s="55"/>
      <c r="K213" s="55"/>
      <c r="L213" s="55"/>
    </row>
    <row r="214" spans="2:12" x14ac:dyDescent="0.25">
      <c r="B214" s="55"/>
      <c r="C214" s="55"/>
      <c r="D214" s="55"/>
      <c r="E214" s="55"/>
      <c r="F214" s="87"/>
      <c r="G214" s="87"/>
      <c r="H214" s="87"/>
      <c r="I214" s="55"/>
      <c r="J214" s="55"/>
      <c r="K214" s="55"/>
      <c r="L214" s="55"/>
    </row>
    <row r="215" spans="2:12" x14ac:dyDescent="0.25">
      <c r="B215" s="55"/>
      <c r="C215" s="55"/>
      <c r="D215" s="55"/>
      <c r="E215" s="55"/>
      <c r="F215" s="87"/>
      <c r="G215" s="87"/>
      <c r="H215" s="87"/>
      <c r="I215" s="55"/>
      <c r="J215" s="55"/>
      <c r="K215" s="55"/>
      <c r="L215" s="55"/>
    </row>
    <row r="216" spans="2:12" x14ac:dyDescent="0.25">
      <c r="B216" s="55"/>
      <c r="C216" s="55"/>
      <c r="D216" s="55"/>
      <c r="E216" s="55"/>
      <c r="F216" s="87"/>
      <c r="G216" s="87"/>
      <c r="H216" s="87"/>
      <c r="I216" s="55"/>
      <c r="J216" s="55"/>
      <c r="K216" s="55"/>
      <c r="L216" s="55"/>
    </row>
    <row r="217" spans="2:12" x14ac:dyDescent="0.25">
      <c r="B217" s="55"/>
      <c r="C217" s="55"/>
      <c r="D217" s="55"/>
      <c r="E217" s="55"/>
      <c r="F217" s="87"/>
      <c r="G217" s="87"/>
      <c r="H217" s="87"/>
      <c r="I217" s="55"/>
      <c r="J217" s="55"/>
      <c r="K217" s="55"/>
      <c r="L217" s="55"/>
    </row>
    <row r="218" spans="2:12" x14ac:dyDescent="0.25">
      <c r="B218" s="55"/>
      <c r="C218" s="55"/>
      <c r="D218" s="55"/>
      <c r="E218" s="55"/>
      <c r="F218" s="87"/>
      <c r="G218" s="87"/>
      <c r="H218" s="87"/>
      <c r="I218" s="55"/>
      <c r="J218" s="55"/>
      <c r="K218" s="55"/>
      <c r="L218" s="55"/>
    </row>
    <row r="219" spans="2:12" x14ac:dyDescent="0.25">
      <c r="B219" s="55"/>
      <c r="C219" s="55"/>
      <c r="D219" s="55"/>
      <c r="E219" s="55"/>
      <c r="F219" s="87"/>
      <c r="G219" s="87"/>
      <c r="H219" s="87"/>
      <c r="I219" s="55"/>
      <c r="J219" s="55"/>
      <c r="K219" s="55"/>
      <c r="L219" s="55"/>
    </row>
    <row r="220" spans="2:12" x14ac:dyDescent="0.25">
      <c r="B220" s="55"/>
      <c r="C220" s="55"/>
      <c r="D220" s="55"/>
      <c r="E220" s="55"/>
      <c r="F220" s="87"/>
      <c r="G220" s="87"/>
      <c r="H220" s="87"/>
      <c r="I220" s="55"/>
      <c r="J220" s="55"/>
      <c r="K220" s="55"/>
      <c r="L220" s="55"/>
    </row>
    <row r="221" spans="2:12" x14ac:dyDescent="0.25">
      <c r="B221" s="55"/>
      <c r="C221" s="55"/>
      <c r="D221" s="55"/>
      <c r="E221" s="55"/>
      <c r="F221" s="87"/>
      <c r="G221" s="87"/>
      <c r="H221" s="87"/>
      <c r="I221" s="55"/>
      <c r="J221" s="55"/>
      <c r="K221" s="55"/>
      <c r="L221" s="55"/>
    </row>
    <row r="222" spans="2:12" x14ac:dyDescent="0.25">
      <c r="B222" s="55"/>
      <c r="C222" s="55"/>
      <c r="D222" s="55"/>
      <c r="E222" s="55"/>
      <c r="F222" s="87"/>
      <c r="G222" s="87"/>
      <c r="H222" s="87"/>
      <c r="I222" s="55"/>
      <c r="J222" s="55"/>
      <c r="K222" s="55"/>
      <c r="L222" s="55"/>
    </row>
    <row r="223" spans="2:12" x14ac:dyDescent="0.25">
      <c r="B223" s="55"/>
      <c r="C223" s="55"/>
      <c r="D223" s="55"/>
      <c r="E223" s="55"/>
      <c r="F223" s="87"/>
      <c r="G223" s="87"/>
      <c r="H223" s="87"/>
      <c r="I223" s="55"/>
      <c r="J223" s="55"/>
      <c r="K223" s="55"/>
      <c r="L223" s="55"/>
    </row>
    <row r="224" spans="2:12" x14ac:dyDescent="0.25">
      <c r="B224" s="55"/>
      <c r="C224" s="55"/>
      <c r="D224" s="55"/>
      <c r="E224" s="55"/>
      <c r="F224" s="87"/>
      <c r="G224" s="87"/>
      <c r="H224" s="87"/>
      <c r="I224" s="55"/>
      <c r="J224" s="55"/>
      <c r="K224" s="55"/>
      <c r="L224" s="55"/>
    </row>
    <row r="225" spans="2:12" x14ac:dyDescent="0.25">
      <c r="B225" s="55"/>
      <c r="C225" s="55"/>
      <c r="D225" s="55"/>
      <c r="E225" s="55"/>
      <c r="F225" s="87"/>
      <c r="G225" s="87"/>
      <c r="H225" s="87"/>
      <c r="I225" s="55"/>
      <c r="J225" s="55"/>
      <c r="K225" s="55"/>
      <c r="L225" s="55"/>
    </row>
    <row r="226" spans="2:12" x14ac:dyDescent="0.25">
      <c r="B226" s="55"/>
      <c r="C226" s="55"/>
      <c r="D226" s="55"/>
      <c r="E226" s="55"/>
      <c r="F226" s="87"/>
      <c r="G226" s="87"/>
      <c r="H226" s="87"/>
      <c r="I226" s="55"/>
      <c r="J226" s="55"/>
      <c r="K226" s="55"/>
      <c r="L226" s="55"/>
    </row>
    <row r="227" spans="2:12" x14ac:dyDescent="0.25">
      <c r="B227" s="55"/>
      <c r="C227" s="55"/>
      <c r="D227" s="55"/>
      <c r="E227" s="55"/>
      <c r="F227" s="87"/>
      <c r="G227" s="87"/>
      <c r="H227" s="87"/>
      <c r="I227" s="55"/>
      <c r="J227" s="55"/>
      <c r="K227" s="55"/>
      <c r="L227" s="55"/>
    </row>
    <row r="228" spans="2:12" x14ac:dyDescent="0.25">
      <c r="B228" s="55"/>
      <c r="C228" s="55"/>
      <c r="D228" s="55"/>
      <c r="E228" s="55"/>
      <c r="F228" s="87"/>
      <c r="G228" s="87"/>
      <c r="H228" s="87"/>
      <c r="I228" s="55"/>
      <c r="J228" s="55"/>
      <c r="K228" s="55"/>
      <c r="L228" s="55"/>
    </row>
    <row r="229" spans="2:12" x14ac:dyDescent="0.25">
      <c r="B229" s="55"/>
      <c r="C229" s="55"/>
      <c r="D229" s="55"/>
      <c r="E229" s="55"/>
      <c r="F229" s="87"/>
      <c r="G229" s="87"/>
      <c r="H229" s="87"/>
      <c r="I229" s="55"/>
      <c r="J229" s="55"/>
      <c r="K229" s="55"/>
      <c r="L229" s="55"/>
    </row>
    <row r="230" spans="2:12" x14ac:dyDescent="0.25">
      <c r="B230" s="55"/>
      <c r="C230" s="55"/>
      <c r="D230" s="55"/>
      <c r="E230" s="55"/>
      <c r="F230" s="87"/>
      <c r="G230" s="87"/>
      <c r="H230" s="87"/>
      <c r="I230" s="55"/>
      <c r="J230" s="55"/>
      <c r="K230" s="55"/>
      <c r="L230" s="55"/>
    </row>
    <row r="231" spans="2:12" x14ac:dyDescent="0.25">
      <c r="B231" s="55"/>
      <c r="C231" s="55"/>
      <c r="D231" s="55"/>
      <c r="E231" s="55"/>
      <c r="F231" s="87"/>
      <c r="G231" s="87"/>
      <c r="H231" s="87"/>
      <c r="I231" s="55"/>
      <c r="J231" s="55"/>
      <c r="K231" s="55"/>
      <c r="L231" s="55"/>
    </row>
    <row r="232" spans="2:12" x14ac:dyDescent="0.25">
      <c r="B232" s="55"/>
      <c r="C232" s="55"/>
      <c r="D232" s="55"/>
      <c r="E232" s="55"/>
      <c r="F232" s="87"/>
      <c r="G232" s="87"/>
      <c r="H232" s="87"/>
      <c r="I232" s="55"/>
      <c r="J232" s="55"/>
      <c r="K232" s="55"/>
      <c r="L232" s="55"/>
    </row>
    <row r="233" spans="2:12" x14ac:dyDescent="0.25">
      <c r="B233" s="55"/>
      <c r="C233" s="55"/>
      <c r="D233" s="55"/>
      <c r="E233" s="55"/>
      <c r="F233" s="87"/>
      <c r="G233" s="87"/>
      <c r="H233" s="87"/>
      <c r="I233" s="55"/>
      <c r="J233" s="55"/>
      <c r="K233" s="55"/>
      <c r="L233" s="55"/>
    </row>
    <row r="234" spans="2:12" x14ac:dyDescent="0.25">
      <c r="B234" s="55"/>
      <c r="C234" s="55"/>
      <c r="D234" s="55"/>
      <c r="E234" s="55"/>
      <c r="F234" s="87"/>
      <c r="G234" s="87"/>
      <c r="H234" s="87"/>
      <c r="I234" s="55"/>
      <c r="J234" s="55"/>
      <c r="K234" s="55"/>
      <c r="L234" s="55"/>
    </row>
    <row r="235" spans="2:12" x14ac:dyDescent="0.25">
      <c r="B235" s="55"/>
      <c r="C235" s="55"/>
      <c r="D235" s="55"/>
      <c r="E235" s="55"/>
      <c r="F235" s="87"/>
      <c r="G235" s="87"/>
      <c r="H235" s="87"/>
      <c r="I235" s="55"/>
      <c r="J235" s="55"/>
      <c r="K235" s="55"/>
      <c r="L235" s="55"/>
    </row>
    <row r="236" spans="2:12" x14ac:dyDescent="0.25">
      <c r="B236" s="55"/>
      <c r="C236" s="55"/>
      <c r="D236" s="55"/>
      <c r="E236" s="55"/>
      <c r="F236" s="87"/>
      <c r="G236" s="87"/>
      <c r="H236" s="87"/>
      <c r="I236" s="55"/>
      <c r="J236" s="55"/>
      <c r="K236" s="55"/>
      <c r="L236" s="55"/>
    </row>
    <row r="237" spans="2:12" x14ac:dyDescent="0.25">
      <c r="B237" s="55"/>
      <c r="C237" s="55"/>
      <c r="D237" s="55"/>
      <c r="E237" s="55"/>
      <c r="F237" s="87"/>
      <c r="G237" s="87"/>
      <c r="H237" s="87"/>
      <c r="I237" s="55"/>
      <c r="J237" s="55"/>
      <c r="K237" s="55"/>
      <c r="L237" s="55"/>
    </row>
    <row r="238" spans="2:12" x14ac:dyDescent="0.25">
      <c r="B238" s="55"/>
      <c r="C238" s="55"/>
      <c r="D238" s="55"/>
      <c r="E238" s="55"/>
      <c r="F238" s="87"/>
      <c r="G238" s="87"/>
      <c r="H238" s="87"/>
      <c r="I238" s="55"/>
      <c r="J238" s="55"/>
      <c r="K238" s="55"/>
      <c r="L238" s="55"/>
    </row>
    <row r="239" spans="2:12" x14ac:dyDescent="0.25">
      <c r="B239" s="55"/>
      <c r="C239" s="55"/>
      <c r="D239" s="55"/>
      <c r="E239" s="55"/>
      <c r="F239" s="87"/>
      <c r="G239" s="87"/>
      <c r="H239" s="87"/>
      <c r="I239" s="55"/>
      <c r="J239" s="55"/>
      <c r="K239" s="55"/>
      <c r="L239" s="55"/>
    </row>
    <row r="240" spans="2:12" x14ac:dyDescent="0.25">
      <c r="B240" s="55"/>
      <c r="C240" s="55"/>
      <c r="D240" s="55"/>
      <c r="E240" s="55"/>
      <c r="F240" s="87"/>
      <c r="G240" s="87"/>
      <c r="H240" s="87"/>
      <c r="I240" s="55"/>
      <c r="J240" s="55"/>
      <c r="K240" s="55"/>
      <c r="L240" s="55"/>
    </row>
    <row r="241" spans="2:12" x14ac:dyDescent="0.25">
      <c r="B241" s="55"/>
      <c r="C241" s="55"/>
      <c r="D241" s="55"/>
      <c r="E241" s="55"/>
      <c r="F241" s="87"/>
      <c r="G241" s="87"/>
      <c r="H241" s="87"/>
      <c r="I241" s="55"/>
      <c r="J241" s="55"/>
      <c r="K241" s="55"/>
      <c r="L241" s="55"/>
    </row>
    <row r="242" spans="2:12" x14ac:dyDescent="0.25">
      <c r="B242" s="55"/>
      <c r="C242" s="55"/>
      <c r="D242" s="55"/>
      <c r="E242" s="55"/>
      <c r="F242" s="87"/>
      <c r="G242" s="87"/>
      <c r="H242" s="87"/>
      <c r="I242" s="55"/>
      <c r="J242" s="55"/>
      <c r="K242" s="55"/>
      <c r="L242" s="55"/>
    </row>
    <row r="243" spans="2:12" x14ac:dyDescent="0.25">
      <c r="B243" s="55"/>
      <c r="C243" s="55"/>
      <c r="D243" s="55"/>
      <c r="E243" s="55"/>
      <c r="F243" s="87"/>
      <c r="G243" s="87"/>
      <c r="H243" s="87"/>
      <c r="I243" s="55"/>
      <c r="J243" s="55"/>
      <c r="K243" s="55"/>
      <c r="L243" s="55"/>
    </row>
    <row r="244" spans="2:12" x14ac:dyDescent="0.25">
      <c r="B244" s="55"/>
      <c r="C244" s="55"/>
      <c r="D244" s="55"/>
      <c r="E244" s="55"/>
      <c r="F244" s="87"/>
      <c r="G244" s="87"/>
      <c r="H244" s="87"/>
      <c r="I244" s="55"/>
      <c r="J244" s="55"/>
      <c r="K244" s="55"/>
      <c r="L244" s="55"/>
    </row>
    <row r="245" spans="2:12" x14ac:dyDescent="0.25">
      <c r="B245" s="55"/>
      <c r="C245" s="55"/>
      <c r="D245" s="55"/>
      <c r="E245" s="55"/>
      <c r="F245" s="87"/>
      <c r="G245" s="87"/>
      <c r="H245" s="87"/>
      <c r="I245" s="55"/>
      <c r="J245" s="55"/>
      <c r="K245" s="55"/>
      <c r="L245" s="55"/>
    </row>
    <row r="246" spans="2:12" x14ac:dyDescent="0.25">
      <c r="B246" s="55"/>
      <c r="C246" s="55"/>
      <c r="D246" s="55"/>
      <c r="E246" s="55"/>
      <c r="F246" s="87"/>
      <c r="G246" s="87"/>
      <c r="H246" s="87"/>
      <c r="I246" s="55"/>
      <c r="J246" s="55"/>
      <c r="K246" s="55"/>
      <c r="L246" s="55"/>
    </row>
    <row r="247" spans="2:12" x14ac:dyDescent="0.25">
      <c r="B247" s="55"/>
      <c r="C247" s="55"/>
      <c r="D247" s="55"/>
      <c r="E247" s="55"/>
      <c r="F247" s="87"/>
      <c r="G247" s="87"/>
      <c r="H247" s="87"/>
      <c r="I247" s="55"/>
      <c r="J247" s="55"/>
      <c r="K247" s="55"/>
      <c r="L247" s="55"/>
    </row>
    <row r="248" spans="2:12" x14ac:dyDescent="0.25">
      <c r="B248" s="55"/>
      <c r="C248" s="55"/>
      <c r="D248" s="55"/>
      <c r="E248" s="55"/>
      <c r="F248" s="87"/>
      <c r="G248" s="87"/>
      <c r="H248" s="87"/>
      <c r="I248" s="55"/>
      <c r="J248" s="55"/>
      <c r="K248" s="55"/>
      <c r="L248" s="55"/>
    </row>
    <row r="249" spans="2:12" x14ac:dyDescent="0.25">
      <c r="B249" s="55"/>
      <c r="C249" s="55"/>
      <c r="D249" s="55"/>
      <c r="E249" s="55"/>
      <c r="F249" s="87"/>
      <c r="G249" s="87"/>
      <c r="H249" s="87"/>
      <c r="I249" s="55"/>
      <c r="J249" s="55"/>
      <c r="K249" s="55"/>
      <c r="L249" s="55"/>
    </row>
    <row r="250" spans="2:12" x14ac:dyDescent="0.25">
      <c r="B250" s="55"/>
      <c r="C250" s="55"/>
      <c r="D250" s="55"/>
      <c r="E250" s="55"/>
      <c r="F250" s="87"/>
      <c r="G250" s="87"/>
      <c r="H250" s="87"/>
      <c r="I250" s="55"/>
      <c r="J250" s="55"/>
      <c r="K250" s="55"/>
      <c r="L250" s="55"/>
    </row>
    <row r="251" spans="2:12" x14ac:dyDescent="0.25">
      <c r="B251" s="55"/>
      <c r="C251" s="55"/>
      <c r="D251" s="55"/>
      <c r="E251" s="55"/>
      <c r="F251" s="87"/>
      <c r="G251" s="87"/>
      <c r="H251" s="87"/>
      <c r="I251" s="55"/>
      <c r="J251" s="55"/>
      <c r="K251" s="55"/>
      <c r="L251" s="55"/>
    </row>
    <row r="252" spans="2:12" x14ac:dyDescent="0.25">
      <c r="L252" s="6"/>
    </row>
  </sheetData>
  <mergeCells count="638">
    <mergeCell ref="A116:E116"/>
    <mergeCell ref="F116:H116"/>
    <mergeCell ref="I116:L116"/>
    <mergeCell ref="A122:E122"/>
    <mergeCell ref="F122:H122"/>
    <mergeCell ref="I122:L122"/>
    <mergeCell ref="I74:L74"/>
    <mergeCell ref="I114:L114"/>
    <mergeCell ref="I115:L115"/>
    <mergeCell ref="I93:L93"/>
    <mergeCell ref="I95:L95"/>
    <mergeCell ref="F95:H95"/>
    <mergeCell ref="F113:H113"/>
    <mergeCell ref="F114:H114"/>
    <mergeCell ref="F115:H115"/>
    <mergeCell ref="F88:H88"/>
    <mergeCell ref="F89:H89"/>
    <mergeCell ref="F93:H93"/>
    <mergeCell ref="A92:L92"/>
    <mergeCell ref="A100:L100"/>
    <mergeCell ref="A101:E101"/>
    <mergeCell ref="F101:H101"/>
    <mergeCell ref="A88:E88"/>
    <mergeCell ref="I113:L113"/>
    <mergeCell ref="A70:E70"/>
    <mergeCell ref="F70:H70"/>
    <mergeCell ref="I70:L70"/>
    <mergeCell ref="A71:L71"/>
    <mergeCell ref="A72:E72"/>
    <mergeCell ref="F72:H72"/>
    <mergeCell ref="I72:L72"/>
    <mergeCell ref="I86:L86"/>
    <mergeCell ref="I87:L87"/>
    <mergeCell ref="I80:L80"/>
    <mergeCell ref="I76:L76"/>
    <mergeCell ref="F85:H85"/>
    <mergeCell ref="F86:H86"/>
    <mergeCell ref="F87:H87"/>
    <mergeCell ref="F76:H76"/>
    <mergeCell ref="B76:E76"/>
    <mergeCell ref="A78:E78"/>
    <mergeCell ref="F78:H78"/>
    <mergeCell ref="A80:E80"/>
    <mergeCell ref="I61:L61"/>
    <mergeCell ref="A67:L67"/>
    <mergeCell ref="I63:L63"/>
    <mergeCell ref="F65:H65"/>
    <mergeCell ref="F62:H62"/>
    <mergeCell ref="A63:E63"/>
    <mergeCell ref="F63:H63"/>
    <mergeCell ref="A65:E65"/>
    <mergeCell ref="A64:L64"/>
    <mergeCell ref="A66:E66"/>
    <mergeCell ref="F66:H66"/>
    <mergeCell ref="I66:L66"/>
    <mergeCell ref="A60:E60"/>
    <mergeCell ref="A62:E62"/>
    <mergeCell ref="A54:E54"/>
    <mergeCell ref="A55:E55"/>
    <mergeCell ref="F58:H58"/>
    <mergeCell ref="A40:E40"/>
    <mergeCell ref="A42:E42"/>
    <mergeCell ref="I55:L55"/>
    <mergeCell ref="A38:E38"/>
    <mergeCell ref="F38:H38"/>
    <mergeCell ref="I38:L38"/>
    <mergeCell ref="A44:E44"/>
    <mergeCell ref="F44:H44"/>
    <mergeCell ref="I44:L44"/>
    <mergeCell ref="A39:L39"/>
    <mergeCell ref="A50:E50"/>
    <mergeCell ref="F50:H50"/>
    <mergeCell ref="I50:L50"/>
    <mergeCell ref="A45:L45"/>
    <mergeCell ref="A59:E59"/>
    <mergeCell ref="F59:H59"/>
    <mergeCell ref="I59:L59"/>
    <mergeCell ref="A61:E61"/>
    <mergeCell ref="F61:H61"/>
    <mergeCell ref="I26:L26"/>
    <mergeCell ref="I28:L28"/>
    <mergeCell ref="A15:L15"/>
    <mergeCell ref="A17:L17"/>
    <mergeCell ref="A19:L19"/>
    <mergeCell ref="A21:L21"/>
    <mergeCell ref="A23:L23"/>
    <mergeCell ref="A25:L25"/>
    <mergeCell ref="A27:L27"/>
    <mergeCell ref="F24:H24"/>
    <mergeCell ref="F26:H26"/>
    <mergeCell ref="F28:H28"/>
    <mergeCell ref="A22:E22"/>
    <mergeCell ref="A24:E24"/>
    <mergeCell ref="A26:E26"/>
    <mergeCell ref="I30:L30"/>
    <mergeCell ref="A31:L31"/>
    <mergeCell ref="A57:E57"/>
    <mergeCell ref="A33:L33"/>
    <mergeCell ref="A35:L35"/>
    <mergeCell ref="A37:L37"/>
    <mergeCell ref="A41:L41"/>
    <mergeCell ref="A43:L43"/>
    <mergeCell ref="A47:L47"/>
    <mergeCell ref="A49:L49"/>
    <mergeCell ref="I32:L32"/>
    <mergeCell ref="I34:L34"/>
    <mergeCell ref="I56:L56"/>
    <mergeCell ref="I57:L57"/>
    <mergeCell ref="F46:H46"/>
    <mergeCell ref="F54:H54"/>
    <mergeCell ref="F56:H56"/>
    <mergeCell ref="F57:H57"/>
    <mergeCell ref="A56:E56"/>
    <mergeCell ref="F55:H55"/>
    <mergeCell ref="F32:H32"/>
    <mergeCell ref="F40:H40"/>
    <mergeCell ref="A51:L51"/>
    <mergeCell ref="I54:L54"/>
    <mergeCell ref="A1:L1"/>
    <mergeCell ref="A3:L4"/>
    <mergeCell ref="F7:H7"/>
    <mergeCell ref="I7:L7"/>
    <mergeCell ref="I14:L14"/>
    <mergeCell ref="I18:L18"/>
    <mergeCell ref="I20:L20"/>
    <mergeCell ref="I22:L22"/>
    <mergeCell ref="F14:H14"/>
    <mergeCell ref="I6:L6"/>
    <mergeCell ref="A12:E12"/>
    <mergeCell ref="F12:H12"/>
    <mergeCell ref="I12:L12"/>
    <mergeCell ref="A8:L8"/>
    <mergeCell ref="B6:E6"/>
    <mergeCell ref="A9:E9"/>
    <mergeCell ref="A10:E10"/>
    <mergeCell ref="A11:E11"/>
    <mergeCell ref="A14:E14"/>
    <mergeCell ref="A18:E18"/>
    <mergeCell ref="A20:E20"/>
    <mergeCell ref="A16:E16"/>
    <mergeCell ref="B7:E7"/>
    <mergeCell ref="A13:L13"/>
    <mergeCell ref="I247:L247"/>
    <mergeCell ref="I248:L248"/>
    <mergeCell ref="I249:L249"/>
    <mergeCell ref="I250:L250"/>
    <mergeCell ref="I251:L251"/>
    <mergeCell ref="I241:L241"/>
    <mergeCell ref="I242:L242"/>
    <mergeCell ref="I243:L243"/>
    <mergeCell ref="I244:L244"/>
    <mergeCell ref="I245:L245"/>
    <mergeCell ref="I246:L246"/>
    <mergeCell ref="I235:L235"/>
    <mergeCell ref="I236:L236"/>
    <mergeCell ref="I237:L237"/>
    <mergeCell ref="I238:L238"/>
    <mergeCell ref="I239:L239"/>
    <mergeCell ref="I240:L240"/>
    <mergeCell ref="I229:L229"/>
    <mergeCell ref="I230:L230"/>
    <mergeCell ref="I231:L231"/>
    <mergeCell ref="I232:L232"/>
    <mergeCell ref="I233:L233"/>
    <mergeCell ref="I234:L234"/>
    <mergeCell ref="I223:L223"/>
    <mergeCell ref="I224:L224"/>
    <mergeCell ref="I225:L225"/>
    <mergeCell ref="I226:L226"/>
    <mergeCell ref="I227:L227"/>
    <mergeCell ref="I228:L228"/>
    <mergeCell ref="I217:L217"/>
    <mergeCell ref="I218:L218"/>
    <mergeCell ref="I219:L219"/>
    <mergeCell ref="I220:L220"/>
    <mergeCell ref="I221:L221"/>
    <mergeCell ref="I222:L222"/>
    <mergeCell ref="I211:L211"/>
    <mergeCell ref="I212:L212"/>
    <mergeCell ref="I213:L213"/>
    <mergeCell ref="I214:L214"/>
    <mergeCell ref="I215:L215"/>
    <mergeCell ref="I216:L216"/>
    <mergeCell ref="I205:L205"/>
    <mergeCell ref="I206:L206"/>
    <mergeCell ref="I207:L207"/>
    <mergeCell ref="I208:L208"/>
    <mergeCell ref="I209:L209"/>
    <mergeCell ref="I210:L210"/>
    <mergeCell ref="I199:L199"/>
    <mergeCell ref="I200:L200"/>
    <mergeCell ref="I201:L201"/>
    <mergeCell ref="I202:L202"/>
    <mergeCell ref="I203:L203"/>
    <mergeCell ref="I204:L204"/>
    <mergeCell ref="I193:L193"/>
    <mergeCell ref="I194:L194"/>
    <mergeCell ref="I195:L195"/>
    <mergeCell ref="I196:L196"/>
    <mergeCell ref="I197:L197"/>
    <mergeCell ref="I198:L198"/>
    <mergeCell ref="I187:L187"/>
    <mergeCell ref="I188:L188"/>
    <mergeCell ref="I189:L189"/>
    <mergeCell ref="I190:L190"/>
    <mergeCell ref="I191:L191"/>
    <mergeCell ref="I192:L192"/>
    <mergeCell ref="I181:L181"/>
    <mergeCell ref="I182:L182"/>
    <mergeCell ref="I183:L183"/>
    <mergeCell ref="I184:L184"/>
    <mergeCell ref="I185:L185"/>
    <mergeCell ref="I186:L186"/>
    <mergeCell ref="I175:L175"/>
    <mergeCell ref="I176:L176"/>
    <mergeCell ref="I177:L177"/>
    <mergeCell ref="I178:L178"/>
    <mergeCell ref="I179:L179"/>
    <mergeCell ref="I180:L180"/>
    <mergeCell ref="I169:L169"/>
    <mergeCell ref="I170:L170"/>
    <mergeCell ref="I171:L171"/>
    <mergeCell ref="I172:L172"/>
    <mergeCell ref="I173:L173"/>
    <mergeCell ref="I174:L174"/>
    <mergeCell ref="I165:L165"/>
    <mergeCell ref="I166:L166"/>
    <mergeCell ref="I167:L167"/>
    <mergeCell ref="I168:L168"/>
    <mergeCell ref="I157:L157"/>
    <mergeCell ref="I158:L158"/>
    <mergeCell ref="I159:L159"/>
    <mergeCell ref="I160:L160"/>
    <mergeCell ref="I161:L161"/>
    <mergeCell ref="I162:L162"/>
    <mergeCell ref="I156:L156"/>
    <mergeCell ref="I145:L145"/>
    <mergeCell ref="I146:L146"/>
    <mergeCell ref="I147:L147"/>
    <mergeCell ref="I148:L148"/>
    <mergeCell ref="I149:L149"/>
    <mergeCell ref="I150:L150"/>
    <mergeCell ref="I163:L163"/>
    <mergeCell ref="I164:L164"/>
    <mergeCell ref="I119:L119"/>
    <mergeCell ref="I123:L123"/>
    <mergeCell ref="I124:L124"/>
    <mergeCell ref="I126:L126"/>
    <mergeCell ref="I139:L139"/>
    <mergeCell ref="I140:L140"/>
    <mergeCell ref="A125:K125"/>
    <mergeCell ref="F123:H123"/>
    <mergeCell ref="F124:H124"/>
    <mergeCell ref="A123:E123"/>
    <mergeCell ref="A121:E121"/>
    <mergeCell ref="A128:L128"/>
    <mergeCell ref="A129:L129"/>
    <mergeCell ref="B136:E136"/>
    <mergeCell ref="B137:E137"/>
    <mergeCell ref="A130:L130"/>
    <mergeCell ref="A131:L131"/>
    <mergeCell ref="A127:L127"/>
    <mergeCell ref="I134:L134"/>
    <mergeCell ref="I135:L135"/>
    <mergeCell ref="I136:L136"/>
    <mergeCell ref="I137:L137"/>
    <mergeCell ref="I138:L138"/>
    <mergeCell ref="F234:H234"/>
    <mergeCell ref="F235:H235"/>
    <mergeCell ref="F236:H236"/>
    <mergeCell ref="F226:H226"/>
    <mergeCell ref="F227:H227"/>
    <mergeCell ref="F216:H216"/>
    <mergeCell ref="F217:H217"/>
    <mergeCell ref="F218:H218"/>
    <mergeCell ref="F219:H219"/>
    <mergeCell ref="F220:H220"/>
    <mergeCell ref="F221:H221"/>
    <mergeCell ref="F211:H211"/>
    <mergeCell ref="F212:H212"/>
    <mergeCell ref="F213:H213"/>
    <mergeCell ref="F214:H214"/>
    <mergeCell ref="F215:H215"/>
    <mergeCell ref="F204:H204"/>
    <mergeCell ref="F205:H205"/>
    <mergeCell ref="F206:H206"/>
    <mergeCell ref="F207:H207"/>
    <mergeCell ref="F209:H209"/>
    <mergeCell ref="F237:H237"/>
    <mergeCell ref="F238:H238"/>
    <mergeCell ref="F239:H239"/>
    <mergeCell ref="I52:L52"/>
    <mergeCell ref="I40:L40"/>
    <mergeCell ref="I46:L46"/>
    <mergeCell ref="I117:L117"/>
    <mergeCell ref="I65:L65"/>
    <mergeCell ref="I85:L85"/>
    <mergeCell ref="I58:L58"/>
    <mergeCell ref="I60:L60"/>
    <mergeCell ref="I62:L62"/>
    <mergeCell ref="F228:H228"/>
    <mergeCell ref="F229:H229"/>
    <mergeCell ref="F230:H230"/>
    <mergeCell ref="F231:H231"/>
    <mergeCell ref="F232:H232"/>
    <mergeCell ref="F233:H233"/>
    <mergeCell ref="F222:H222"/>
    <mergeCell ref="F223:H223"/>
    <mergeCell ref="F224:H224"/>
    <mergeCell ref="F225:H225"/>
    <mergeCell ref="F208:H208"/>
    <mergeCell ref="F210:H210"/>
    <mergeCell ref="F249:H249"/>
    <mergeCell ref="F250:H250"/>
    <mergeCell ref="F251:H251"/>
    <mergeCell ref="F240:H240"/>
    <mergeCell ref="F241:H241"/>
    <mergeCell ref="F242:H242"/>
    <mergeCell ref="F243:H243"/>
    <mergeCell ref="F244:H244"/>
    <mergeCell ref="F245:H245"/>
    <mergeCell ref="F246:H246"/>
    <mergeCell ref="F247:H247"/>
    <mergeCell ref="F248:H248"/>
    <mergeCell ref="F198:H198"/>
    <mergeCell ref="F199:H199"/>
    <mergeCell ref="F200:H200"/>
    <mergeCell ref="F201:H201"/>
    <mergeCell ref="F202:H202"/>
    <mergeCell ref="F203:H203"/>
    <mergeCell ref="F192:H192"/>
    <mergeCell ref="F193:H193"/>
    <mergeCell ref="F194:H194"/>
    <mergeCell ref="F195:H195"/>
    <mergeCell ref="F196:H196"/>
    <mergeCell ref="F197:H197"/>
    <mergeCell ref="F186:H186"/>
    <mergeCell ref="F187:H187"/>
    <mergeCell ref="F188:H188"/>
    <mergeCell ref="F189:H189"/>
    <mergeCell ref="F190:H190"/>
    <mergeCell ref="F191:H191"/>
    <mergeCell ref="F180:H180"/>
    <mergeCell ref="F181:H181"/>
    <mergeCell ref="F182:H182"/>
    <mergeCell ref="F183:H183"/>
    <mergeCell ref="F184:H184"/>
    <mergeCell ref="F185:H185"/>
    <mergeCell ref="F174:H174"/>
    <mergeCell ref="F175:H175"/>
    <mergeCell ref="F176:H176"/>
    <mergeCell ref="F177:H177"/>
    <mergeCell ref="F178:H178"/>
    <mergeCell ref="F179:H179"/>
    <mergeCell ref="F168:H168"/>
    <mergeCell ref="F169:H169"/>
    <mergeCell ref="F170:H170"/>
    <mergeCell ref="F171:H171"/>
    <mergeCell ref="F172:H172"/>
    <mergeCell ref="F173:H173"/>
    <mergeCell ref="F162:H162"/>
    <mergeCell ref="F163:H163"/>
    <mergeCell ref="F164:H164"/>
    <mergeCell ref="F165:H165"/>
    <mergeCell ref="F166:H166"/>
    <mergeCell ref="F167:H167"/>
    <mergeCell ref="F156:H156"/>
    <mergeCell ref="F157:H157"/>
    <mergeCell ref="F158:H158"/>
    <mergeCell ref="F159:H159"/>
    <mergeCell ref="F160:H160"/>
    <mergeCell ref="F161:H161"/>
    <mergeCell ref="A133:L133"/>
    <mergeCell ref="A132:L132"/>
    <mergeCell ref="F152:H152"/>
    <mergeCell ref="F153:H153"/>
    <mergeCell ref="F154:H154"/>
    <mergeCell ref="F155:H155"/>
    <mergeCell ref="F144:H144"/>
    <mergeCell ref="F145:H145"/>
    <mergeCell ref="F146:H146"/>
    <mergeCell ref="F147:H147"/>
    <mergeCell ref="F148:H148"/>
    <mergeCell ref="F149:H149"/>
    <mergeCell ref="I141:L141"/>
    <mergeCell ref="I142:L142"/>
    <mergeCell ref="I143:L143"/>
    <mergeCell ref="I144:L144"/>
    <mergeCell ref="I151:L151"/>
    <mergeCell ref="I152:L152"/>
    <mergeCell ref="I153:L153"/>
    <mergeCell ref="I154:L154"/>
    <mergeCell ref="I155:L155"/>
    <mergeCell ref="F135:H135"/>
    <mergeCell ref="F136:H136"/>
    <mergeCell ref="F137:H137"/>
    <mergeCell ref="F150:H150"/>
    <mergeCell ref="F151:H151"/>
    <mergeCell ref="F138:H138"/>
    <mergeCell ref="F139:H139"/>
    <mergeCell ref="F140:H140"/>
    <mergeCell ref="F141:H141"/>
    <mergeCell ref="F142:H142"/>
    <mergeCell ref="B205:E205"/>
    <mergeCell ref="B206:E206"/>
    <mergeCell ref="B207:E207"/>
    <mergeCell ref="B208:E208"/>
    <mergeCell ref="B209:E209"/>
    <mergeCell ref="B210:E210"/>
    <mergeCell ref="B199:E199"/>
    <mergeCell ref="B200:E200"/>
    <mergeCell ref="B201:E201"/>
    <mergeCell ref="B202:E202"/>
    <mergeCell ref="B203:E203"/>
    <mergeCell ref="B204:E204"/>
    <mergeCell ref="B217:E217"/>
    <mergeCell ref="B218:E218"/>
    <mergeCell ref="B219:E219"/>
    <mergeCell ref="B220:E220"/>
    <mergeCell ref="B221:E221"/>
    <mergeCell ref="B222:E222"/>
    <mergeCell ref="B211:E211"/>
    <mergeCell ref="B212:E212"/>
    <mergeCell ref="B213:E213"/>
    <mergeCell ref="B214:E214"/>
    <mergeCell ref="B216:E216"/>
    <mergeCell ref="B247:E247"/>
    <mergeCell ref="B248:E248"/>
    <mergeCell ref="B249:E249"/>
    <mergeCell ref="B234:E234"/>
    <mergeCell ref="B223:E223"/>
    <mergeCell ref="B224:E224"/>
    <mergeCell ref="B225:E225"/>
    <mergeCell ref="B226:E226"/>
    <mergeCell ref="B227:E227"/>
    <mergeCell ref="B228:E228"/>
    <mergeCell ref="B250:E250"/>
    <mergeCell ref="B251:E251"/>
    <mergeCell ref="F6:H6"/>
    <mergeCell ref="F9:H9"/>
    <mergeCell ref="F10:H10"/>
    <mergeCell ref="B241:E241"/>
    <mergeCell ref="B242:E242"/>
    <mergeCell ref="B243:E243"/>
    <mergeCell ref="B244:E244"/>
    <mergeCell ref="B245:E245"/>
    <mergeCell ref="B246:E246"/>
    <mergeCell ref="B235:E235"/>
    <mergeCell ref="B236:E236"/>
    <mergeCell ref="B237:E237"/>
    <mergeCell ref="B238:E238"/>
    <mergeCell ref="B239:E239"/>
    <mergeCell ref="B240:E240"/>
    <mergeCell ref="B229:E229"/>
    <mergeCell ref="B230:E230"/>
    <mergeCell ref="B231:E231"/>
    <mergeCell ref="B232:E232"/>
    <mergeCell ref="B233:E233"/>
    <mergeCell ref="F11:H11"/>
    <mergeCell ref="B215:E215"/>
    <mergeCell ref="B193:E193"/>
    <mergeCell ref="B194:E194"/>
    <mergeCell ref="B195:E195"/>
    <mergeCell ref="B196:E196"/>
    <mergeCell ref="B197:E197"/>
    <mergeCell ref="B198:E198"/>
    <mergeCell ref="B187:E187"/>
    <mergeCell ref="B188:E188"/>
    <mergeCell ref="B189:E189"/>
    <mergeCell ref="B190:E190"/>
    <mergeCell ref="B191:E191"/>
    <mergeCell ref="B192:E192"/>
    <mergeCell ref="B181:E181"/>
    <mergeCell ref="B182:E182"/>
    <mergeCell ref="B183:E183"/>
    <mergeCell ref="B184:E184"/>
    <mergeCell ref="B185:E185"/>
    <mergeCell ref="B186:E186"/>
    <mergeCell ref="B175:E175"/>
    <mergeCell ref="B176:E176"/>
    <mergeCell ref="B177:E177"/>
    <mergeCell ref="B178:E178"/>
    <mergeCell ref="B179:E179"/>
    <mergeCell ref="B180:E180"/>
    <mergeCell ref="B169:E169"/>
    <mergeCell ref="B170:E170"/>
    <mergeCell ref="B171:E171"/>
    <mergeCell ref="B172:E172"/>
    <mergeCell ref="B173:E173"/>
    <mergeCell ref="B174:E174"/>
    <mergeCell ref="B163:E163"/>
    <mergeCell ref="B164:E164"/>
    <mergeCell ref="B165:E165"/>
    <mergeCell ref="B166:E166"/>
    <mergeCell ref="B167:E167"/>
    <mergeCell ref="B168:E168"/>
    <mergeCell ref="B157:E157"/>
    <mergeCell ref="B158:E158"/>
    <mergeCell ref="B159:E159"/>
    <mergeCell ref="B160:E160"/>
    <mergeCell ref="B161:E161"/>
    <mergeCell ref="B162:E162"/>
    <mergeCell ref="B153:E153"/>
    <mergeCell ref="B154:E154"/>
    <mergeCell ref="B155:E155"/>
    <mergeCell ref="B156:E156"/>
    <mergeCell ref="F68:H68"/>
    <mergeCell ref="I68:L68"/>
    <mergeCell ref="A69:L69"/>
    <mergeCell ref="B151:E151"/>
    <mergeCell ref="B152:E152"/>
    <mergeCell ref="B124:E124"/>
    <mergeCell ref="B126:E126"/>
    <mergeCell ref="B139:E139"/>
    <mergeCell ref="B140:E140"/>
    <mergeCell ref="B141:E141"/>
    <mergeCell ref="B142:E142"/>
    <mergeCell ref="B143:E143"/>
    <mergeCell ref="B145:E145"/>
    <mergeCell ref="B146:E146"/>
    <mergeCell ref="B147:E147"/>
    <mergeCell ref="B148:E148"/>
    <mergeCell ref="B149:E149"/>
    <mergeCell ref="B150:E150"/>
    <mergeCell ref="B144:E144"/>
    <mergeCell ref="B134:E134"/>
    <mergeCell ref="B138:E138"/>
    <mergeCell ref="B135:E135"/>
    <mergeCell ref="F143:H143"/>
    <mergeCell ref="F134:H134"/>
    <mergeCell ref="A112:E112"/>
    <mergeCell ref="I101:L101"/>
    <mergeCell ref="A102:E102"/>
    <mergeCell ref="F102:H102"/>
    <mergeCell ref="I102:L102"/>
    <mergeCell ref="A91:E91"/>
    <mergeCell ref="F91:H91"/>
    <mergeCell ref="I91:L91"/>
    <mergeCell ref="I88:L88"/>
    <mergeCell ref="I89:L89"/>
    <mergeCell ref="F112:H112"/>
    <mergeCell ref="I112:L112"/>
    <mergeCell ref="A48:E48"/>
    <mergeCell ref="F22:H22"/>
    <mergeCell ref="A119:E119"/>
    <mergeCell ref="A109:L109"/>
    <mergeCell ref="A110:E110"/>
    <mergeCell ref="F110:H110"/>
    <mergeCell ref="I110:L110"/>
    <mergeCell ref="A111:L111"/>
    <mergeCell ref="F126:H126"/>
    <mergeCell ref="A30:E30"/>
    <mergeCell ref="F30:H30"/>
    <mergeCell ref="A53:L53"/>
    <mergeCell ref="A117:E117"/>
    <mergeCell ref="F117:H117"/>
    <mergeCell ref="A97:L97"/>
    <mergeCell ref="A118:E118"/>
    <mergeCell ref="F118:H118"/>
    <mergeCell ref="I118:L118"/>
    <mergeCell ref="I83:L83"/>
    <mergeCell ref="F98:H98"/>
    <mergeCell ref="I98:L98"/>
    <mergeCell ref="F99:H99"/>
    <mergeCell ref="I99:L99"/>
    <mergeCell ref="F83:H83"/>
    <mergeCell ref="A32:E32"/>
    <mergeCell ref="A2:L2"/>
    <mergeCell ref="A28:E28"/>
    <mergeCell ref="A52:E52"/>
    <mergeCell ref="I36:L36"/>
    <mergeCell ref="I42:L42"/>
    <mergeCell ref="F16:H16"/>
    <mergeCell ref="I16:L16"/>
    <mergeCell ref="I48:L48"/>
    <mergeCell ref="F18:H18"/>
    <mergeCell ref="F20:H20"/>
    <mergeCell ref="F52:H52"/>
    <mergeCell ref="F48:H48"/>
    <mergeCell ref="F34:H34"/>
    <mergeCell ref="F36:H36"/>
    <mergeCell ref="F42:H42"/>
    <mergeCell ref="A34:E34"/>
    <mergeCell ref="A36:E36"/>
    <mergeCell ref="A46:E46"/>
    <mergeCell ref="I9:L9"/>
    <mergeCell ref="I10:L10"/>
    <mergeCell ref="A29:L29"/>
    <mergeCell ref="I11:L11"/>
    <mergeCell ref="I24:L24"/>
    <mergeCell ref="B113:E113"/>
    <mergeCell ref="A114:E114"/>
    <mergeCell ref="F119:H119"/>
    <mergeCell ref="F81:H81"/>
    <mergeCell ref="I81:L81"/>
    <mergeCell ref="A77:L77"/>
    <mergeCell ref="A96:E96"/>
    <mergeCell ref="F96:H96"/>
    <mergeCell ref="I96:L96"/>
    <mergeCell ref="A84:L84"/>
    <mergeCell ref="I78:L78"/>
    <mergeCell ref="A81:E81"/>
    <mergeCell ref="A98:E98"/>
    <mergeCell ref="A108:E108"/>
    <mergeCell ref="A89:E89"/>
    <mergeCell ref="A93:E93"/>
    <mergeCell ref="A95:E95"/>
    <mergeCell ref="A85:E85"/>
    <mergeCell ref="A86:E86"/>
    <mergeCell ref="A87:E87"/>
    <mergeCell ref="A99:E99"/>
    <mergeCell ref="A90:L90"/>
    <mergeCell ref="F80:H80"/>
    <mergeCell ref="B83:E83"/>
    <mergeCell ref="F60:H60"/>
    <mergeCell ref="A58:E58"/>
    <mergeCell ref="A94:L94"/>
    <mergeCell ref="A107:L107"/>
    <mergeCell ref="F121:H121"/>
    <mergeCell ref="I121:L121"/>
    <mergeCell ref="A120:E120"/>
    <mergeCell ref="F120:H120"/>
    <mergeCell ref="I120:L120"/>
    <mergeCell ref="F108:H108"/>
    <mergeCell ref="I108:L108"/>
    <mergeCell ref="B104:E104"/>
    <mergeCell ref="A105:L105"/>
    <mergeCell ref="A106:E106"/>
    <mergeCell ref="F106:H106"/>
    <mergeCell ref="I106:L106"/>
    <mergeCell ref="F104:H104"/>
    <mergeCell ref="I104:L104"/>
    <mergeCell ref="A74:E74"/>
    <mergeCell ref="F74:H74"/>
    <mergeCell ref="A79:L79"/>
    <mergeCell ref="A73:L73"/>
    <mergeCell ref="A68:E68"/>
    <mergeCell ref="A115:E115"/>
  </mergeCells>
  <pageMargins left="0.7" right="0.7" top="0.75" bottom="0.60416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Marina Siprak</cp:lastModifiedBy>
  <cp:lastPrinted>2019-07-04T11:13:18Z</cp:lastPrinted>
  <dcterms:created xsi:type="dcterms:W3CDTF">2016-03-23T09:03:23Z</dcterms:created>
  <dcterms:modified xsi:type="dcterms:W3CDTF">2022-05-17T20:33:47Z</dcterms:modified>
</cp:coreProperties>
</file>